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consultinggroup.sharepoint.com/sites/GrpHESAZAHCCCSBHRateSettingTM/Shared Documents/General/Deliverables/Final Deliverables/"/>
    </mc:Choice>
  </mc:AlternateContent>
  <xr:revisionPtr revIDLastSave="0" documentId="8_{5C645C66-5894-4BA1-A95C-EB8201F13561}" xr6:coauthVersionLast="47" xr6:coauthVersionMax="47" xr10:uidLastSave="{00000000-0000-0000-0000-000000000000}"/>
  <bookViews>
    <workbookView xWindow="-132" yWindow="-132" windowWidth="23304" windowHeight="12624" xr2:uid="{C54B2545-E884-42DA-A8BC-2C44F2C9F4C0}"/>
  </bookViews>
  <sheets>
    <sheet name="B.1- OP Rate Adj." sheetId="3" r:id="rId1"/>
    <sheet name="B.2 - IP Rate Adj." sheetId="2" r:id="rId2"/>
  </sheets>
  <definedNames>
    <definedName name="_xlnm._FilterDatabase" localSheetId="0" hidden="1">'B.1- OP Rate Adj.'!$A$2:$O$209</definedName>
    <definedName name="Code">#REF!</definedName>
    <definedName name="COS">#REF!</definedName>
    <definedName name="Description">#REF!</definedName>
    <definedName name="Provider_Type">#REF!</definedName>
    <definedName name="Valid_Modifier">#REF!</definedName>
    <definedName name="Valid_Places_of_Service__Bill_Typ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3" i="2"/>
  <c r="L3" i="3" l="1"/>
  <c r="M3" i="3"/>
  <c r="O3" i="3" s="1"/>
  <c r="P3" i="3" s="1"/>
  <c r="N3" i="3"/>
  <c r="L4" i="3"/>
  <c r="M4" i="3"/>
  <c r="N4" i="3"/>
  <c r="O4" i="3" s="1"/>
  <c r="P4" i="3" s="1"/>
  <c r="L5" i="3"/>
  <c r="M5" i="3"/>
  <c r="O5" i="3" s="1"/>
  <c r="P5" i="3" s="1"/>
  <c r="N5" i="3"/>
  <c r="L6" i="3"/>
  <c r="O6" i="3" s="1"/>
  <c r="P6" i="3" s="1"/>
  <c r="M6" i="3"/>
  <c r="N6" i="3"/>
  <c r="L7" i="3"/>
  <c r="M7" i="3"/>
  <c r="N7" i="3"/>
  <c r="O7" i="3"/>
  <c r="P7" i="3" s="1"/>
  <c r="L8" i="3"/>
  <c r="M8" i="3"/>
  <c r="N8" i="3"/>
  <c r="L9" i="3"/>
  <c r="M9" i="3"/>
  <c r="N9" i="3"/>
  <c r="O9" i="3"/>
  <c r="P9" i="3" s="1"/>
  <c r="L10" i="3"/>
  <c r="O10" i="3" s="1"/>
  <c r="P10" i="3" s="1"/>
  <c r="M10" i="3"/>
  <c r="N10" i="3"/>
  <c r="L11" i="3"/>
  <c r="M11" i="3"/>
  <c r="N11" i="3"/>
  <c r="L12" i="3"/>
  <c r="M12" i="3"/>
  <c r="N12" i="3"/>
  <c r="O12" i="3" s="1"/>
  <c r="P12" i="3" s="1"/>
  <c r="L13" i="3"/>
  <c r="M13" i="3"/>
  <c r="O13" i="3" s="1"/>
  <c r="P13" i="3" s="1"/>
  <c r="N13" i="3"/>
  <c r="L14" i="3"/>
  <c r="M14" i="3"/>
  <c r="N14" i="3"/>
  <c r="L15" i="3"/>
  <c r="M15" i="3"/>
  <c r="N15" i="3"/>
  <c r="L16" i="3"/>
  <c r="M16" i="3"/>
  <c r="N16" i="3"/>
  <c r="L17" i="3"/>
  <c r="M17" i="3"/>
  <c r="N17" i="3"/>
  <c r="L18" i="3"/>
  <c r="O18" i="3" s="1"/>
  <c r="P18" i="3" s="1"/>
  <c r="M18" i="3"/>
  <c r="N18" i="3"/>
  <c r="L19" i="3"/>
  <c r="M19" i="3"/>
  <c r="N19" i="3"/>
  <c r="L20" i="3"/>
  <c r="M20" i="3"/>
  <c r="N20" i="3"/>
  <c r="L21" i="3"/>
  <c r="M21" i="3"/>
  <c r="O21" i="3" s="1"/>
  <c r="P21" i="3" s="1"/>
  <c r="N21" i="3"/>
  <c r="L22" i="3"/>
  <c r="M22" i="3"/>
  <c r="N22" i="3"/>
  <c r="L23" i="3"/>
  <c r="M23" i="3"/>
  <c r="O23" i="3" s="1"/>
  <c r="P23" i="3" s="1"/>
  <c r="N23" i="3"/>
  <c r="L24" i="3"/>
  <c r="M24" i="3"/>
  <c r="N24" i="3"/>
  <c r="L25" i="3"/>
  <c r="O25" i="3" s="1"/>
  <c r="P25" i="3" s="1"/>
  <c r="M25" i="3"/>
  <c r="N25" i="3"/>
  <c r="L26" i="3"/>
  <c r="M26" i="3"/>
  <c r="N26" i="3"/>
  <c r="L27" i="3"/>
  <c r="M27" i="3"/>
  <c r="O27" i="3" s="1"/>
  <c r="P27" i="3" s="1"/>
  <c r="N27" i="3"/>
  <c r="L28" i="3"/>
  <c r="M28" i="3"/>
  <c r="N28" i="3"/>
  <c r="L29" i="3"/>
  <c r="M29" i="3"/>
  <c r="N29" i="3"/>
  <c r="L30" i="3"/>
  <c r="O30" i="3" s="1"/>
  <c r="P30" i="3" s="1"/>
  <c r="M30" i="3"/>
  <c r="N30" i="3"/>
  <c r="L31" i="3"/>
  <c r="M31" i="3"/>
  <c r="O31" i="3" s="1"/>
  <c r="P31" i="3" s="1"/>
  <c r="N31" i="3"/>
  <c r="L32" i="3"/>
  <c r="M32" i="3"/>
  <c r="N32" i="3"/>
  <c r="L33" i="3"/>
  <c r="M33" i="3"/>
  <c r="N33" i="3"/>
  <c r="L34" i="3"/>
  <c r="M34" i="3"/>
  <c r="N34" i="3"/>
  <c r="L35" i="3"/>
  <c r="M35" i="3"/>
  <c r="O35" i="3" s="1"/>
  <c r="P35" i="3" s="1"/>
  <c r="N35" i="3"/>
  <c r="L36" i="3"/>
  <c r="M36" i="3"/>
  <c r="N36" i="3"/>
  <c r="L37" i="3"/>
  <c r="M37" i="3"/>
  <c r="O37" i="3" s="1"/>
  <c r="P37" i="3" s="1"/>
  <c r="N37" i="3"/>
  <c r="L38" i="3"/>
  <c r="M38" i="3"/>
  <c r="N38" i="3"/>
  <c r="L39" i="3"/>
  <c r="M39" i="3"/>
  <c r="O39" i="3" s="1"/>
  <c r="P39" i="3" s="1"/>
  <c r="N39" i="3"/>
  <c r="L40" i="3"/>
  <c r="M40" i="3"/>
  <c r="N40" i="3"/>
  <c r="L41" i="3"/>
  <c r="M41" i="3"/>
  <c r="O41" i="3" s="1"/>
  <c r="P41" i="3" s="1"/>
  <c r="N41" i="3"/>
  <c r="L42" i="3"/>
  <c r="M42" i="3"/>
  <c r="N42" i="3"/>
  <c r="L43" i="3"/>
  <c r="M43" i="3"/>
  <c r="O43" i="3" s="1"/>
  <c r="P43" i="3" s="1"/>
  <c r="N43" i="3"/>
  <c r="L44" i="3"/>
  <c r="M44" i="3"/>
  <c r="N44" i="3"/>
  <c r="L45" i="3"/>
  <c r="M45" i="3"/>
  <c r="O45" i="3" s="1"/>
  <c r="P45" i="3" s="1"/>
  <c r="N45" i="3"/>
  <c r="L46" i="3"/>
  <c r="M46" i="3"/>
  <c r="N46" i="3"/>
  <c r="L47" i="3"/>
  <c r="O47" i="3" s="1"/>
  <c r="P47" i="3" s="1"/>
  <c r="M47" i="3"/>
  <c r="N47" i="3"/>
  <c r="L48" i="3"/>
  <c r="M48" i="3"/>
  <c r="N48" i="3"/>
  <c r="L49" i="3"/>
  <c r="O49" i="3" s="1"/>
  <c r="P49" i="3" s="1"/>
  <c r="M49" i="3"/>
  <c r="N49" i="3"/>
  <c r="L50" i="3"/>
  <c r="M50" i="3"/>
  <c r="N50" i="3"/>
  <c r="L51" i="3"/>
  <c r="M51" i="3"/>
  <c r="N51" i="3"/>
  <c r="L52" i="3"/>
  <c r="M52" i="3"/>
  <c r="N52" i="3"/>
  <c r="L53" i="3"/>
  <c r="M53" i="3"/>
  <c r="O53" i="3" s="1"/>
  <c r="P53" i="3" s="1"/>
  <c r="N53" i="3"/>
  <c r="L54" i="3"/>
  <c r="M54" i="3"/>
  <c r="N54" i="3"/>
  <c r="L55" i="3"/>
  <c r="M55" i="3"/>
  <c r="O55" i="3" s="1"/>
  <c r="P55" i="3" s="1"/>
  <c r="N55" i="3"/>
  <c r="L56" i="3"/>
  <c r="M56" i="3"/>
  <c r="N56" i="3"/>
  <c r="L57" i="3"/>
  <c r="O57" i="3" s="1"/>
  <c r="P57" i="3" s="1"/>
  <c r="M57" i="3"/>
  <c r="N57" i="3"/>
  <c r="L58" i="3"/>
  <c r="M58" i="3"/>
  <c r="N58" i="3"/>
  <c r="L59" i="3"/>
  <c r="M59" i="3"/>
  <c r="O59" i="3" s="1"/>
  <c r="P59" i="3" s="1"/>
  <c r="N59" i="3"/>
  <c r="L60" i="3"/>
  <c r="M60" i="3"/>
  <c r="N60" i="3"/>
  <c r="L61" i="3"/>
  <c r="M61" i="3"/>
  <c r="N61" i="3"/>
  <c r="L62" i="3"/>
  <c r="M62" i="3"/>
  <c r="N62" i="3"/>
  <c r="L63" i="3"/>
  <c r="M63" i="3"/>
  <c r="N63" i="3"/>
  <c r="O63" i="3"/>
  <c r="P63" i="3" s="1"/>
  <c r="L64" i="3"/>
  <c r="M64" i="3"/>
  <c r="N64" i="3"/>
  <c r="L65" i="3"/>
  <c r="M65" i="3"/>
  <c r="N65" i="3"/>
  <c r="L66" i="3"/>
  <c r="M66" i="3"/>
  <c r="N66" i="3"/>
  <c r="L67" i="3"/>
  <c r="M67" i="3"/>
  <c r="O67" i="3" s="1"/>
  <c r="P67" i="3" s="1"/>
  <c r="N67" i="3"/>
  <c r="L68" i="3"/>
  <c r="M68" i="3"/>
  <c r="N68" i="3"/>
  <c r="O68" i="3" s="1"/>
  <c r="P68" i="3" s="1"/>
  <c r="L69" i="3"/>
  <c r="M69" i="3"/>
  <c r="O69" i="3" s="1"/>
  <c r="P69" i="3" s="1"/>
  <c r="N69" i="3"/>
  <c r="L70" i="3"/>
  <c r="O70" i="3" s="1"/>
  <c r="P70" i="3" s="1"/>
  <c r="M70" i="3"/>
  <c r="N70" i="3"/>
  <c r="L71" i="3"/>
  <c r="M71" i="3"/>
  <c r="O71" i="3" s="1"/>
  <c r="P71" i="3" s="1"/>
  <c r="N71" i="3"/>
  <c r="L72" i="3"/>
  <c r="M72" i="3"/>
  <c r="N72" i="3"/>
  <c r="L73" i="3"/>
  <c r="M73" i="3"/>
  <c r="N73" i="3"/>
  <c r="O73" i="3"/>
  <c r="P73" i="3" s="1"/>
  <c r="L74" i="3"/>
  <c r="M74" i="3"/>
  <c r="N74" i="3"/>
  <c r="L75" i="3"/>
  <c r="M75" i="3"/>
  <c r="O75" i="3" s="1"/>
  <c r="P75" i="3" s="1"/>
  <c r="N75" i="3"/>
  <c r="L76" i="3"/>
  <c r="M76" i="3"/>
  <c r="N76" i="3"/>
  <c r="O76" i="3" s="1"/>
  <c r="P76" i="3" s="1"/>
  <c r="L77" i="3"/>
  <c r="M77" i="3"/>
  <c r="O77" i="3" s="1"/>
  <c r="P77" i="3" s="1"/>
  <c r="N77" i="3"/>
  <c r="L78" i="3"/>
  <c r="M78" i="3"/>
  <c r="N78" i="3"/>
  <c r="L79" i="3"/>
  <c r="M79" i="3"/>
  <c r="N79" i="3"/>
  <c r="L80" i="3"/>
  <c r="M80" i="3"/>
  <c r="N80" i="3"/>
  <c r="L81" i="3"/>
  <c r="M81" i="3"/>
  <c r="N81" i="3"/>
  <c r="L82" i="3"/>
  <c r="M82" i="3"/>
  <c r="N82" i="3"/>
  <c r="L83" i="3"/>
  <c r="M83" i="3"/>
  <c r="N83" i="3"/>
  <c r="L84" i="3"/>
  <c r="M84" i="3"/>
  <c r="N84" i="3"/>
  <c r="L85" i="3"/>
  <c r="M85" i="3"/>
  <c r="O85" i="3" s="1"/>
  <c r="P85" i="3" s="1"/>
  <c r="N85" i="3"/>
  <c r="L86" i="3"/>
  <c r="M86" i="3"/>
  <c r="N86" i="3"/>
  <c r="L87" i="3"/>
  <c r="M87" i="3"/>
  <c r="O87" i="3" s="1"/>
  <c r="P87" i="3" s="1"/>
  <c r="N87" i="3"/>
  <c r="L88" i="3"/>
  <c r="M88" i="3"/>
  <c r="N88" i="3"/>
  <c r="L89" i="3"/>
  <c r="M89" i="3"/>
  <c r="N89" i="3"/>
  <c r="L90" i="3"/>
  <c r="M90" i="3"/>
  <c r="N90" i="3"/>
  <c r="L91" i="3"/>
  <c r="M91" i="3"/>
  <c r="O91" i="3" s="1"/>
  <c r="P91" i="3" s="1"/>
  <c r="N91" i="3"/>
  <c r="L92" i="3"/>
  <c r="M92" i="3"/>
  <c r="N92" i="3"/>
  <c r="L93" i="3"/>
  <c r="M93" i="3"/>
  <c r="N93" i="3"/>
  <c r="L94" i="3"/>
  <c r="O94" i="3" s="1"/>
  <c r="P94" i="3" s="1"/>
  <c r="M94" i="3"/>
  <c r="N94" i="3"/>
  <c r="L95" i="3"/>
  <c r="M95" i="3"/>
  <c r="O95" i="3" s="1"/>
  <c r="P95" i="3" s="1"/>
  <c r="N95" i="3"/>
  <c r="L96" i="3"/>
  <c r="M96" i="3"/>
  <c r="N96" i="3"/>
  <c r="L97" i="3"/>
  <c r="M97" i="3"/>
  <c r="N97" i="3"/>
  <c r="L98" i="3"/>
  <c r="M98" i="3"/>
  <c r="N98" i="3"/>
  <c r="L99" i="3"/>
  <c r="M99" i="3"/>
  <c r="O99" i="3" s="1"/>
  <c r="P99" i="3" s="1"/>
  <c r="N99" i="3"/>
  <c r="L100" i="3"/>
  <c r="M100" i="3"/>
  <c r="N100" i="3"/>
  <c r="O100" i="3" s="1"/>
  <c r="P100" i="3" s="1"/>
  <c r="L101" i="3"/>
  <c r="M101" i="3"/>
  <c r="O101" i="3" s="1"/>
  <c r="P101" i="3" s="1"/>
  <c r="N101" i="3"/>
  <c r="L102" i="3"/>
  <c r="O102" i="3" s="1"/>
  <c r="P102" i="3" s="1"/>
  <c r="M102" i="3"/>
  <c r="N102" i="3"/>
  <c r="L103" i="3"/>
  <c r="M103" i="3"/>
  <c r="N103" i="3"/>
  <c r="O103" i="3"/>
  <c r="P103" i="3" s="1"/>
  <c r="L104" i="3"/>
  <c r="M104" i="3"/>
  <c r="N104" i="3"/>
  <c r="L105" i="3"/>
  <c r="M105" i="3"/>
  <c r="N105" i="3"/>
  <c r="O105" i="3"/>
  <c r="P105" i="3" s="1"/>
  <c r="L106" i="3"/>
  <c r="O106" i="3" s="1"/>
  <c r="P106" i="3" s="1"/>
  <c r="M106" i="3"/>
  <c r="N106" i="3"/>
  <c r="L107" i="3"/>
  <c r="M107" i="3"/>
  <c r="O107" i="3" s="1"/>
  <c r="P107" i="3" s="1"/>
  <c r="N107" i="3"/>
  <c r="L108" i="3"/>
  <c r="M108" i="3"/>
  <c r="N108" i="3"/>
  <c r="O108" i="3" s="1"/>
  <c r="P108" i="3" s="1"/>
  <c r="L109" i="3"/>
  <c r="M109" i="3"/>
  <c r="O109" i="3" s="1"/>
  <c r="P109" i="3" s="1"/>
  <c r="N109" i="3"/>
  <c r="L110" i="3"/>
  <c r="O110" i="3" s="1"/>
  <c r="P110" i="3" s="1"/>
  <c r="M110" i="3"/>
  <c r="N110" i="3"/>
  <c r="L111" i="3"/>
  <c r="M111" i="3"/>
  <c r="N111" i="3"/>
  <c r="L112" i="3"/>
  <c r="M112" i="3"/>
  <c r="N112" i="3"/>
  <c r="L113" i="3"/>
  <c r="M113" i="3"/>
  <c r="N113" i="3"/>
  <c r="L114" i="3"/>
  <c r="O114" i="3" s="1"/>
  <c r="P114" i="3" s="1"/>
  <c r="M114" i="3"/>
  <c r="N114" i="3"/>
  <c r="L115" i="3"/>
  <c r="M115" i="3"/>
  <c r="N115" i="3"/>
  <c r="L116" i="3"/>
  <c r="M116" i="3"/>
  <c r="N116" i="3"/>
  <c r="L117" i="3"/>
  <c r="M117" i="3"/>
  <c r="O117" i="3" s="1"/>
  <c r="P117" i="3" s="1"/>
  <c r="N117" i="3"/>
  <c r="L118" i="3"/>
  <c r="M118" i="3"/>
  <c r="N118" i="3"/>
  <c r="L119" i="3"/>
  <c r="M119" i="3"/>
  <c r="O119" i="3" s="1"/>
  <c r="P119" i="3" s="1"/>
  <c r="N119" i="3"/>
  <c r="L120" i="3"/>
  <c r="M120" i="3"/>
  <c r="N120" i="3"/>
  <c r="L121" i="3"/>
  <c r="M121" i="3"/>
  <c r="N121" i="3"/>
  <c r="L122" i="3"/>
  <c r="O122" i="3" s="1"/>
  <c r="P122" i="3" s="1"/>
  <c r="M122" i="3"/>
  <c r="N122" i="3"/>
  <c r="L123" i="3"/>
  <c r="M123" i="3"/>
  <c r="O123" i="3" s="1"/>
  <c r="P123" i="3" s="1"/>
  <c r="N123" i="3"/>
  <c r="L124" i="3"/>
  <c r="M124" i="3"/>
  <c r="N124" i="3"/>
  <c r="L125" i="3"/>
  <c r="M125" i="3"/>
  <c r="N125" i="3"/>
  <c r="L126" i="3"/>
  <c r="O126" i="3" s="1"/>
  <c r="P126" i="3" s="1"/>
  <c r="M126" i="3"/>
  <c r="N126" i="3"/>
  <c r="L127" i="3"/>
  <c r="M127" i="3"/>
  <c r="O127" i="3" s="1"/>
  <c r="P127" i="3" s="1"/>
  <c r="N127" i="3"/>
  <c r="L128" i="3"/>
  <c r="M128" i="3"/>
  <c r="N128" i="3"/>
  <c r="L129" i="3"/>
  <c r="M129" i="3"/>
  <c r="N129" i="3"/>
  <c r="L130" i="3"/>
  <c r="M130" i="3"/>
  <c r="N130" i="3"/>
  <c r="L131" i="3"/>
  <c r="M131" i="3"/>
  <c r="O131" i="3" s="1"/>
  <c r="P131" i="3" s="1"/>
  <c r="N131" i="3"/>
  <c r="L132" i="3"/>
  <c r="M132" i="3"/>
  <c r="N132" i="3"/>
  <c r="L133" i="3"/>
  <c r="M133" i="3"/>
  <c r="N133" i="3"/>
  <c r="L134" i="3"/>
  <c r="M134" i="3"/>
  <c r="N134" i="3"/>
  <c r="L135" i="3"/>
  <c r="M135" i="3"/>
  <c r="N135" i="3"/>
  <c r="L136" i="3"/>
  <c r="O136" i="3" s="1"/>
  <c r="P136" i="3" s="1"/>
  <c r="M136" i="3"/>
  <c r="N136" i="3"/>
  <c r="L137" i="3"/>
  <c r="M137" i="3"/>
  <c r="N137" i="3"/>
  <c r="O137" i="3"/>
  <c r="P137" i="3" s="1"/>
  <c r="L138" i="3"/>
  <c r="M138" i="3"/>
  <c r="N138" i="3"/>
  <c r="L139" i="3"/>
  <c r="M139" i="3"/>
  <c r="N139" i="3"/>
  <c r="L140" i="3"/>
  <c r="M140" i="3"/>
  <c r="N140" i="3"/>
  <c r="L141" i="3"/>
  <c r="M141" i="3"/>
  <c r="O141" i="3" s="1"/>
  <c r="P141" i="3" s="1"/>
  <c r="N141" i="3"/>
  <c r="L142" i="3"/>
  <c r="M142" i="3"/>
  <c r="N142" i="3"/>
  <c r="L143" i="3"/>
  <c r="M143" i="3"/>
  <c r="O143" i="3" s="1"/>
  <c r="P143" i="3" s="1"/>
  <c r="N143" i="3"/>
  <c r="L144" i="3"/>
  <c r="M144" i="3"/>
  <c r="N144" i="3"/>
  <c r="L145" i="3"/>
  <c r="M145" i="3"/>
  <c r="N145" i="3"/>
  <c r="L146" i="3"/>
  <c r="M146" i="3"/>
  <c r="N146" i="3"/>
  <c r="L147" i="3"/>
  <c r="M147" i="3"/>
  <c r="O147" i="3" s="1"/>
  <c r="P147" i="3" s="1"/>
  <c r="N147" i="3"/>
  <c r="L148" i="3"/>
  <c r="M148" i="3"/>
  <c r="N148" i="3"/>
  <c r="L149" i="3"/>
  <c r="M149" i="3"/>
  <c r="N149" i="3"/>
  <c r="L150" i="3"/>
  <c r="M150" i="3"/>
  <c r="N150" i="3"/>
  <c r="L151" i="3"/>
  <c r="M151" i="3"/>
  <c r="O151" i="3" s="1"/>
  <c r="P151" i="3" s="1"/>
  <c r="N151" i="3"/>
  <c r="L152" i="3"/>
  <c r="M152" i="3"/>
  <c r="N152" i="3"/>
  <c r="L153" i="3"/>
  <c r="M153" i="3"/>
  <c r="N153" i="3"/>
  <c r="L154" i="3"/>
  <c r="M154" i="3"/>
  <c r="N154" i="3"/>
  <c r="L155" i="3"/>
  <c r="M155" i="3"/>
  <c r="O155" i="3" s="1"/>
  <c r="P155" i="3" s="1"/>
  <c r="N155" i="3"/>
  <c r="L156" i="3"/>
  <c r="M156" i="3"/>
  <c r="N156" i="3"/>
  <c r="L157" i="3"/>
  <c r="M157" i="3"/>
  <c r="N157" i="3"/>
  <c r="L158" i="3"/>
  <c r="M158" i="3"/>
  <c r="N158" i="3"/>
  <c r="L159" i="3"/>
  <c r="M159" i="3"/>
  <c r="N159" i="3"/>
  <c r="L160" i="3"/>
  <c r="M160" i="3"/>
  <c r="N160" i="3"/>
  <c r="L161" i="3"/>
  <c r="M161" i="3"/>
  <c r="O161" i="3" s="1"/>
  <c r="P161" i="3" s="1"/>
  <c r="N161" i="3"/>
  <c r="L162" i="3"/>
  <c r="M162" i="3"/>
  <c r="N162" i="3"/>
  <c r="L163" i="3"/>
  <c r="M163" i="3"/>
  <c r="N163" i="3"/>
  <c r="L164" i="3"/>
  <c r="M164" i="3"/>
  <c r="N164" i="3"/>
  <c r="L165" i="3"/>
  <c r="M165" i="3"/>
  <c r="N165" i="3"/>
  <c r="L166" i="3"/>
  <c r="M166" i="3"/>
  <c r="N166" i="3"/>
  <c r="L167" i="3"/>
  <c r="O167" i="3" s="1"/>
  <c r="P167" i="3" s="1"/>
  <c r="M167" i="3"/>
  <c r="N167" i="3"/>
  <c r="L168" i="3"/>
  <c r="M168" i="3"/>
  <c r="N168" i="3"/>
  <c r="L169" i="3"/>
  <c r="O169" i="3" s="1"/>
  <c r="P169" i="3" s="1"/>
  <c r="M169" i="3"/>
  <c r="N169" i="3"/>
  <c r="L170" i="3"/>
  <c r="M170" i="3"/>
  <c r="N170" i="3"/>
  <c r="L171" i="3"/>
  <c r="M171" i="3"/>
  <c r="N171" i="3"/>
  <c r="L172" i="3"/>
  <c r="M172" i="3"/>
  <c r="N172" i="3"/>
  <c r="L173" i="3"/>
  <c r="M173" i="3"/>
  <c r="N173" i="3"/>
  <c r="L174" i="3"/>
  <c r="M174" i="3"/>
  <c r="N174" i="3"/>
  <c r="L175" i="3"/>
  <c r="M175" i="3"/>
  <c r="N175" i="3"/>
  <c r="O175" i="3"/>
  <c r="P175" i="3" s="1"/>
  <c r="L176" i="3"/>
  <c r="M176" i="3"/>
  <c r="N176" i="3"/>
  <c r="L177" i="3"/>
  <c r="M177" i="3"/>
  <c r="O177" i="3" s="1"/>
  <c r="P177" i="3" s="1"/>
  <c r="N177" i="3"/>
  <c r="L178" i="3"/>
  <c r="M178" i="3"/>
  <c r="N178" i="3"/>
  <c r="L179" i="3"/>
  <c r="M179" i="3"/>
  <c r="O179" i="3" s="1"/>
  <c r="P179" i="3" s="1"/>
  <c r="N179" i="3"/>
  <c r="L180" i="3"/>
  <c r="M180" i="3"/>
  <c r="N180" i="3"/>
  <c r="L181" i="3"/>
  <c r="M181" i="3"/>
  <c r="O181" i="3" s="1"/>
  <c r="P181" i="3" s="1"/>
  <c r="N181" i="3"/>
  <c r="L182" i="3"/>
  <c r="M182" i="3"/>
  <c r="N182" i="3"/>
  <c r="L183" i="3"/>
  <c r="M183" i="3"/>
  <c r="O183" i="3" s="1"/>
  <c r="P183" i="3" s="1"/>
  <c r="N183" i="3"/>
  <c r="L184" i="3"/>
  <c r="M184" i="3"/>
  <c r="N184" i="3"/>
  <c r="L185" i="3"/>
  <c r="O185" i="3" s="1"/>
  <c r="P185" i="3" s="1"/>
  <c r="M185" i="3"/>
  <c r="N185" i="3"/>
  <c r="L186" i="3"/>
  <c r="M186" i="3"/>
  <c r="N186" i="3"/>
  <c r="L187" i="3"/>
  <c r="M187" i="3"/>
  <c r="O187" i="3" s="1"/>
  <c r="P187" i="3" s="1"/>
  <c r="N187" i="3"/>
  <c r="L188" i="3"/>
  <c r="M188" i="3"/>
  <c r="N188" i="3"/>
  <c r="O15" i="3" l="1"/>
  <c r="P15" i="3" s="1"/>
  <c r="O153" i="3"/>
  <c r="P153" i="3" s="1"/>
  <c r="O145" i="3"/>
  <c r="P145" i="3" s="1"/>
  <c r="O90" i="3"/>
  <c r="P90" i="3" s="1"/>
  <c r="O82" i="3"/>
  <c r="P82" i="3" s="1"/>
  <c r="O74" i="3"/>
  <c r="P74" i="3" s="1"/>
  <c r="O33" i="3"/>
  <c r="P33" i="3" s="1"/>
  <c r="O62" i="3"/>
  <c r="P62" i="3" s="1"/>
  <c r="O171" i="3"/>
  <c r="P171" i="3" s="1"/>
  <c r="O188" i="3"/>
  <c r="P188" i="3" s="1"/>
  <c r="O186" i="3"/>
  <c r="P186" i="3" s="1"/>
  <c r="O178" i="3"/>
  <c r="P178" i="3" s="1"/>
  <c r="O129" i="3"/>
  <c r="P129" i="3" s="1"/>
  <c r="O121" i="3"/>
  <c r="P121" i="3" s="1"/>
  <c r="O113" i="3"/>
  <c r="P113" i="3" s="1"/>
  <c r="O79" i="3"/>
  <c r="P79" i="3" s="1"/>
  <c r="O38" i="3"/>
  <c r="P38" i="3" s="1"/>
  <c r="O17" i="3"/>
  <c r="P17" i="3" s="1"/>
  <c r="O156" i="3"/>
  <c r="P156" i="3" s="1"/>
  <c r="O135" i="3"/>
  <c r="P135" i="3" s="1"/>
  <c r="O111" i="3"/>
  <c r="P111" i="3" s="1"/>
  <c r="O97" i="3"/>
  <c r="P97" i="3" s="1"/>
  <c r="O89" i="3"/>
  <c r="P89" i="3" s="1"/>
  <c r="O81" i="3"/>
  <c r="P81" i="3" s="1"/>
  <c r="O50" i="3"/>
  <c r="P50" i="3" s="1"/>
  <c r="O44" i="3"/>
  <c r="P44" i="3" s="1"/>
  <c r="O42" i="3"/>
  <c r="P42" i="3" s="1"/>
  <c r="O159" i="3"/>
  <c r="P159" i="3" s="1"/>
  <c r="O146" i="3"/>
  <c r="P146" i="3" s="1"/>
  <c r="O65" i="3"/>
  <c r="P65" i="3" s="1"/>
  <c r="O36" i="3"/>
  <c r="P36" i="3" s="1"/>
  <c r="O64" i="3"/>
  <c r="P64" i="3" s="1"/>
  <c r="O32" i="3"/>
  <c r="P32" i="3" s="1"/>
  <c r="O182" i="3"/>
  <c r="P182" i="3" s="1"/>
  <c r="O154" i="3"/>
  <c r="P154" i="3" s="1"/>
  <c r="O149" i="3"/>
  <c r="P149" i="3" s="1"/>
  <c r="O142" i="3"/>
  <c r="P142" i="3" s="1"/>
  <c r="O132" i="3"/>
  <c r="P132" i="3" s="1"/>
  <c r="O130" i="3"/>
  <c r="P130" i="3" s="1"/>
  <c r="O125" i="3"/>
  <c r="P125" i="3" s="1"/>
  <c r="O118" i="3"/>
  <c r="P118" i="3" s="1"/>
  <c r="O115" i="3"/>
  <c r="P115" i="3" s="1"/>
  <c r="O98" i="3"/>
  <c r="P98" i="3" s="1"/>
  <c r="O93" i="3"/>
  <c r="P93" i="3" s="1"/>
  <c r="O86" i="3"/>
  <c r="P86" i="3" s="1"/>
  <c r="O83" i="3"/>
  <c r="P83" i="3" s="1"/>
  <c r="O66" i="3"/>
  <c r="P66" i="3" s="1"/>
  <c r="O61" i="3"/>
  <c r="P61" i="3" s="1"/>
  <c r="O54" i="3"/>
  <c r="P54" i="3" s="1"/>
  <c r="O51" i="3"/>
  <c r="P51" i="3" s="1"/>
  <c r="O34" i="3"/>
  <c r="P34" i="3" s="1"/>
  <c r="O29" i="3"/>
  <c r="P29" i="3" s="1"/>
  <c r="O22" i="3"/>
  <c r="P22" i="3" s="1"/>
  <c r="O19" i="3"/>
  <c r="P19" i="3" s="1"/>
  <c r="O152" i="3"/>
  <c r="P152" i="3" s="1"/>
  <c r="O184" i="3"/>
  <c r="P184" i="3" s="1"/>
  <c r="O163" i="3"/>
  <c r="P163" i="3" s="1"/>
  <c r="O144" i="3"/>
  <c r="P144" i="3" s="1"/>
  <c r="O139" i="3"/>
  <c r="P139" i="3" s="1"/>
  <c r="O120" i="3"/>
  <c r="P120" i="3" s="1"/>
  <c r="O88" i="3"/>
  <c r="P88" i="3" s="1"/>
  <c r="O56" i="3"/>
  <c r="P56" i="3" s="1"/>
  <c r="O24" i="3"/>
  <c r="P24" i="3" s="1"/>
  <c r="O172" i="3"/>
  <c r="P172" i="3" s="1"/>
  <c r="O124" i="3"/>
  <c r="P124" i="3" s="1"/>
  <c r="O92" i="3"/>
  <c r="P92" i="3" s="1"/>
  <c r="O78" i="3"/>
  <c r="P78" i="3" s="1"/>
  <c r="O60" i="3"/>
  <c r="P60" i="3" s="1"/>
  <c r="O58" i="3"/>
  <c r="P58" i="3" s="1"/>
  <c r="O46" i="3"/>
  <c r="P46" i="3" s="1"/>
  <c r="O28" i="3"/>
  <c r="P28" i="3" s="1"/>
  <c r="O26" i="3"/>
  <c r="P26" i="3" s="1"/>
  <c r="O14" i="3"/>
  <c r="P14" i="3" s="1"/>
  <c r="O11" i="3"/>
  <c r="P11" i="3" s="1"/>
  <c r="O96" i="3"/>
  <c r="P96" i="3" s="1"/>
  <c r="O170" i="3"/>
  <c r="P170" i="3" s="1"/>
  <c r="O165" i="3"/>
  <c r="P165" i="3" s="1"/>
  <c r="O134" i="3"/>
  <c r="P134" i="3" s="1"/>
  <c r="O112" i="3"/>
  <c r="P112" i="3" s="1"/>
  <c r="O80" i="3"/>
  <c r="P80" i="3" s="1"/>
  <c r="O48" i="3"/>
  <c r="P48" i="3" s="1"/>
  <c r="O16" i="3"/>
  <c r="P16" i="3" s="1"/>
  <c r="O128" i="3"/>
  <c r="P128" i="3" s="1"/>
  <c r="O148" i="3"/>
  <c r="P148" i="3" s="1"/>
  <c r="O116" i="3"/>
  <c r="P116" i="3" s="1"/>
  <c r="O84" i="3"/>
  <c r="P84" i="3" s="1"/>
  <c r="O52" i="3"/>
  <c r="P52" i="3" s="1"/>
  <c r="O20" i="3"/>
  <c r="P20" i="3" s="1"/>
  <c r="O173" i="3"/>
  <c r="P173" i="3" s="1"/>
  <c r="O180" i="3"/>
  <c r="P180" i="3" s="1"/>
  <c r="O176" i="3"/>
  <c r="P176" i="3" s="1"/>
  <c r="O174" i="3"/>
  <c r="P174" i="3" s="1"/>
  <c r="O164" i="3"/>
  <c r="P164" i="3" s="1"/>
  <c r="O162" i="3"/>
  <c r="P162" i="3" s="1"/>
  <c r="O157" i="3"/>
  <c r="P157" i="3" s="1"/>
  <c r="O140" i="3"/>
  <c r="P140" i="3" s="1"/>
  <c r="O138" i="3"/>
  <c r="P138" i="3" s="1"/>
  <c r="O133" i="3"/>
  <c r="P133" i="3" s="1"/>
  <c r="O104" i="3"/>
  <c r="P104" i="3" s="1"/>
  <c r="O72" i="3"/>
  <c r="P72" i="3" s="1"/>
  <c r="O40" i="3"/>
  <c r="P40" i="3" s="1"/>
  <c r="O8" i="3"/>
  <c r="P8" i="3" s="1"/>
  <c r="O168" i="3"/>
  <c r="P168" i="3" s="1"/>
  <c r="O166" i="3"/>
  <c r="P166" i="3" s="1"/>
  <c r="O150" i="3"/>
  <c r="P150" i="3" s="1"/>
  <c r="O160" i="3"/>
  <c r="P160" i="3" s="1"/>
  <c r="O158" i="3"/>
  <c r="P158" i="3" s="1"/>
</calcChain>
</file>

<file path=xl/sharedStrings.xml><?xml version="1.0" encoding="utf-8"?>
<sst xmlns="http://schemas.openxmlformats.org/spreadsheetml/2006/main" count="1331" uniqueCount="177">
  <si>
    <t>HCPCS Code</t>
  </si>
  <si>
    <t>Description</t>
  </si>
  <si>
    <t>Modifier</t>
  </si>
  <si>
    <t>POS</t>
  </si>
  <si>
    <t>Current Rate</t>
  </si>
  <si>
    <t>Unit</t>
  </si>
  <si>
    <t>Tech Apply</t>
  </si>
  <si>
    <t>Staff Apply</t>
  </si>
  <si>
    <t>Travel Adjust Amount</t>
  </si>
  <si>
    <t>Tech Adjust Amount</t>
  </si>
  <si>
    <t>Staff Adjust Amount</t>
  </si>
  <si>
    <t>New Rate</t>
  </si>
  <si>
    <t>% Change</t>
  </si>
  <si>
    <t>H0001</t>
  </si>
  <si>
    <t>ALCOHOL AND/OR DRUG ASSESSMENT</t>
  </si>
  <si>
    <t/>
  </si>
  <si>
    <t>Per Diem</t>
  </si>
  <si>
    <t>Y</t>
  </si>
  <si>
    <t>U9</t>
  </si>
  <si>
    <t>H0002</t>
  </si>
  <si>
    <t>BEHAVIORAL HEALTH SCREENING TO DETERMINE ELIGIBILITY FOR ADMISSION TO TREATMENT</t>
  </si>
  <si>
    <t>Per 15 Minute</t>
  </si>
  <si>
    <t>H0004</t>
  </si>
  <si>
    <t xml:space="preserve">BEHAVIORAL HEALTH COUNSELING AND THERAPY, PER 15 MINUTES </t>
  </si>
  <si>
    <t>HN</t>
  </si>
  <si>
    <t>HO</t>
  </si>
  <si>
    <t>HQ</t>
  </si>
  <si>
    <t>HR</t>
  </si>
  <si>
    <t>HS</t>
  </si>
  <si>
    <t>11</t>
  </si>
  <si>
    <t>12</t>
  </si>
  <si>
    <t>20</t>
  </si>
  <si>
    <t>49</t>
  </si>
  <si>
    <t>50</t>
  </si>
  <si>
    <t>53</t>
  </si>
  <si>
    <t>71</t>
  </si>
  <si>
    <t>72</t>
  </si>
  <si>
    <t>99</t>
  </si>
  <si>
    <t>H0006</t>
  </si>
  <si>
    <t>ALCOHOL AND/OR DRUG SERVICES; CASE MANAGEMENT</t>
  </si>
  <si>
    <t>H0014</t>
  </si>
  <si>
    <t>ALCOHOL AND/OR DRUG SERVICES; AMBULATORY DETOXIFICATION</t>
  </si>
  <si>
    <t>H0018</t>
  </si>
  <si>
    <t>BEHAVIORAL HEALTH; SHORT-TERM RESIDENTIAL (NON-HOSPITAL RESIDENTIAL TREATMENT</t>
  </si>
  <si>
    <t>TF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</si>
  <si>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</si>
  <si>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</si>
  <si>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</si>
  <si>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</si>
  <si>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Per Dose</t>
  </si>
  <si>
    <t>HG</t>
  </si>
  <si>
    <t>H0025</t>
  </si>
  <si>
    <t>BEHAVIORAL HEALTH PREVENTION EDUCATION SERVICE (DELIVERY OF SERVICES WITH</t>
  </si>
  <si>
    <t>H0030</t>
  </si>
  <si>
    <t>BEHAVIORAL HEALTH HOTLINE SERVICE</t>
  </si>
  <si>
    <t>H0031</t>
  </si>
  <si>
    <t>MENTAL HEALTH ASSESSMENT, BY NON-PHYSICIAN</t>
  </si>
  <si>
    <t>H0034</t>
  </si>
  <si>
    <t>MEDICATION TRAINING AND SUPPORT, PER 15 MINUTES</t>
  </si>
  <si>
    <t>H0035</t>
  </si>
  <si>
    <t>MENTAL HEALTH PARTIAL HOSPITALIZATION, TREATMENT, LESS THAN 24 HOURS*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</si>
  <si>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</si>
  <si>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</si>
  <si>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</si>
  <si>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</si>
  <si>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</si>
  <si>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</si>
  <si>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</si>
  <si>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</si>
  <si>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</si>
  <si>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</si>
  <si>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HT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</si>
  <si>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</si>
  <si>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</si>
  <si>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</si>
  <si>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</si>
  <si>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</si>
  <si>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</si>
  <si>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</si>
  <si>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</si>
  <si>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</si>
  <si>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</si>
  <si>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</si>
  <si>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</si>
  <si>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</si>
  <si>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</si>
  <si>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</si>
  <si>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</si>
  <si>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</si>
  <si>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</si>
  <si>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</si>
  <si>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</si>
  <si>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H2033</t>
  </si>
  <si>
    <t>MULTISYSTEMIC THERAPY FOR JUVENILES, PER 15 MINUTES</t>
  </si>
  <si>
    <t>S5109</t>
  </si>
  <si>
    <t>HOME CARE TRAINING TO HOME CARE CLIENT, PER SESSION</t>
  </si>
  <si>
    <t>HA</t>
  </si>
  <si>
    <t>Per Session</t>
  </si>
  <si>
    <t>HB</t>
  </si>
  <si>
    <t>HC</t>
  </si>
  <si>
    <t>S5110</t>
  </si>
  <si>
    <t>HOME CARE TRAINING, FAMILY; PER 15 MINUTES</t>
  </si>
  <si>
    <t>02</t>
  </si>
  <si>
    <t>03</t>
  </si>
  <si>
    <t>09</t>
  </si>
  <si>
    <t>S5140</t>
  </si>
  <si>
    <t>Foster Care, Audlt; Per Diem</t>
  </si>
  <si>
    <t>S5145</t>
  </si>
  <si>
    <t>Foster Care, Therapeutic, Child;Per Diem</t>
  </si>
  <si>
    <t>UF</t>
  </si>
  <si>
    <t>UG</t>
  </si>
  <si>
    <t>UH</t>
  </si>
  <si>
    <t>S5150</t>
  </si>
  <si>
    <t>UNSKILLED RESPITE CARE, NOT HOSPICE; PER 15 MINUTES</t>
  </si>
  <si>
    <t>S5151</t>
  </si>
  <si>
    <t>UNSKILLED RESPITE CARE, NOT HOSPICE; PER DIEM</t>
  </si>
  <si>
    <t>S9480</t>
  </si>
  <si>
    <t>INTENSIVE OUTPATIENT PSYCHIATRIC SERVICES, PER DIEM</t>
  </si>
  <si>
    <t>S9484</t>
  </si>
  <si>
    <t>CRISIS INTERVENTION MENTAL HEALTH SERVICES, PER HOUR</t>
  </si>
  <si>
    <t>Per Hour</t>
  </si>
  <si>
    <t>S9485</t>
  </si>
  <si>
    <t>CRISIS INTERVENTION MENTAL HEALTH SERVICES, PER DIEM</t>
  </si>
  <si>
    <t>T1002</t>
  </si>
  <si>
    <t>RN SERVICES, UP TO 15 MINUTES</t>
  </si>
  <si>
    <t>T1003</t>
  </si>
  <si>
    <t>LPN/LVN SERVICES, UP TO 15 MINUTES</t>
  </si>
  <si>
    <t>T1016</t>
  </si>
  <si>
    <t>CASE MANAGEMENT, EACH 15 MINUTES</t>
  </si>
  <si>
    <t>2</t>
  </si>
  <si>
    <t>22</t>
  </si>
  <si>
    <t>23</t>
  </si>
  <si>
    <t>24</t>
  </si>
  <si>
    <t>54</t>
  </si>
  <si>
    <t>T1019</t>
  </si>
  <si>
    <t>PERSONAL CARE SERVICES, PER 15 MINUTES, NOT FOR AN INPATIENT OR RESIDENT OF A</t>
  </si>
  <si>
    <t>04</t>
  </si>
  <si>
    <t>T1020</t>
  </si>
  <si>
    <t>PERSONAL CARE SERVICES, PER DIEM, NOT FOR AN INPATIENT OR RESIDENT OF A</t>
  </si>
  <si>
    <t>Revenue Code</t>
  </si>
  <si>
    <t>% Difference</t>
  </si>
  <si>
    <t>Room-Board/Pvt</t>
  </si>
  <si>
    <t>02, 71</t>
  </si>
  <si>
    <t>Med-Sur-Gyn/Pvt</t>
  </si>
  <si>
    <t>Ob/Pvt</t>
  </si>
  <si>
    <t>Peds/Pvt</t>
  </si>
  <si>
    <t>0114, 0124, 0134, 0154</t>
  </si>
  <si>
    <t>Psychiatric Stay</t>
  </si>
  <si>
    <t>Residential Treatment Center - Secure</t>
  </si>
  <si>
    <t>78, B1</t>
  </si>
  <si>
    <t>Residential Treatment Center - Non-Secure</t>
  </si>
  <si>
    <t>B2, B3</t>
  </si>
  <si>
    <t>Subacute Facility (non-IMD)</t>
  </si>
  <si>
    <t>B5</t>
  </si>
  <si>
    <t>Subacute Facility (IMD)</t>
  </si>
  <si>
    <t>B6</t>
  </si>
  <si>
    <t>0116, 0126, 0136, 0156</t>
  </si>
  <si>
    <t>Detoxification Stay</t>
  </si>
  <si>
    <t>RTC-Detoxification Facility - Secure</t>
  </si>
  <si>
    <t>RTC-Detoxification Facility - Non-Secure</t>
  </si>
  <si>
    <t>Detoxification Facility - (Non-IMD)</t>
  </si>
  <si>
    <t>Detoxification Facility - (IMD)</t>
  </si>
  <si>
    <t>Room/Board/Semi</t>
  </si>
  <si>
    <t>Secure - Home Pass</t>
  </si>
  <si>
    <t>Non-Secure - Home Pass</t>
  </si>
  <si>
    <t>Secure - Bed Hold</t>
  </si>
  <si>
    <t>Non-Secure - Bed Hold</t>
  </si>
  <si>
    <t>Staff Adjustment Percentage</t>
  </si>
  <si>
    <t>Tech Adjustment Percentage</t>
  </si>
  <si>
    <t>Travel Adjustment Percentage</t>
  </si>
  <si>
    <t>Appendix B.1- Prospective Rate Adjustments - Outpatient</t>
  </si>
  <si>
    <t>Appendix B.2 -Prospective Rate Adjustments Inpatient</t>
  </si>
  <si>
    <t>Tech Adjustment Amount</t>
  </si>
  <si>
    <t>Staff Adjustment Amount</t>
  </si>
  <si>
    <t>Adjusted Rate</t>
  </si>
  <si>
    <t>Tech Adjust %</t>
  </si>
  <si>
    <t>Staffing Adjust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</si>
</sst>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A0CA"/>
        <bgColor indexed="64"/>
      </patternFill>
    </fill>
    <fill>
      <patternFill patternType="solid">
        <fgColor rgb="FF0B367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2" borderId="5" xfId="0" applyFont="1" applyFill="1" applyBorder="1" applyAlignment="1">
      <alignment horizontal="center" wrapText="1"/>
    </xf>
    <xf numFmtId="0" fontId="3" fillId="0" borderId="1" xfId="0" applyFont="1" applyBorder="1"/>
    <xf numFmtId="44" fontId="3" fillId="0" borderId="1" xfId="1" applyFont="1" applyBorder="1"/>
    <xf numFmtId="0" fontId="3" fillId="4" borderId="1" xfId="0" applyFont="1" applyFill="1" applyBorder="1"/>
    <xf numFmtId="9" fontId="3" fillId="0" borderId="1" xfId="0" applyNumberFormat="1" applyFont="1" applyBorder="1" applyAlignment="1">
      <alignment horizontal="left"/>
    </xf>
    <xf numFmtId="44" fontId="3" fillId="0" borderId="1" xfId="0" applyNumberFormat="1" applyFont="1" applyBorder="1"/>
    <xf numFmtId="10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44" fontId="2" fillId="0" borderId="1" xfId="1" applyFont="1" applyFill="1" applyBorder="1"/>
    <xf numFmtId="0" fontId="2" fillId="0" borderId="1" xfId="0" applyFont="1" applyBorder="1"/>
    <xf numFmtId="9" fontId="2" fillId="0" borderId="1" xfId="2" applyFont="1" applyFill="1" applyBorder="1"/>
    <xf numFmtId="9" fontId="3" fillId="0" borderId="1" xfId="2" applyFont="1" applyBorder="1" applyAlignment="1">
      <alignment horizontal="left"/>
    </xf>
    <xf numFmtId="1" fontId="2" fillId="2" borderId="5" xfId="0" applyNumberFormat="1" applyFont="1" applyFill="1" applyBorder="1" applyAlignment="1">
      <alignment horizontal="center" wrapText="1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/>
    </xf>
    <xf numFmtId="9" fontId="3" fillId="0" borderId="1" xfId="2" applyFont="1" applyBorder="1"/>
    <xf numFmtId="9" fontId="3" fillId="0" borderId="1" xfId="1" applyNumberFormat="1" applyFont="1" applyBorder="1"/>
    <xf numFmtId="0" fontId="2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D2AF-3840-488B-A591-FC82B8D29454}">
  <sheetPr>
    <tabColor rgb="FF4472C4"/>
  </sheetPr>
  <dimension ref="A1:P209"/>
  <sheetViews>
    <sheetView tabSelected="1" workbookViewId="0">
      <selection activeCell="P3" sqref="P3"/>
    </sheetView>
  </sheetViews>
  <sheetFormatPr defaultRowHeight="13.2" x14ac:dyDescent="0.25"/>
  <cols>
    <col min="1" max="1" width="19.44140625" style="3" customWidth="1"/>
    <col min="2" max="2" width="80.21875" style="3" bestFit="1" customWidth="1"/>
    <col min="3" max="3" width="19.44140625" style="3" customWidth="1"/>
    <col min="4" max="4" width="19.44140625" style="15" customWidth="1"/>
    <col min="5" max="5" width="19.44140625" style="4" customWidth="1"/>
    <col min="6" max="6" width="19.44140625" style="3" customWidth="1"/>
    <col min="7" max="7" width="13.44140625" style="3" customWidth="1"/>
    <col min="8" max="8" width="12.77734375" style="3" bestFit="1" customWidth="1"/>
    <col min="9" max="11" width="14.6640625" style="9" customWidth="1"/>
    <col min="12" max="12" width="19" style="3" customWidth="1"/>
    <col min="13" max="13" width="12.77734375" style="4" customWidth="1"/>
    <col min="14" max="14" width="17.77734375" style="4" customWidth="1"/>
    <col min="15" max="15" width="17.77734375" style="3" customWidth="1"/>
    <col min="16" max="16" width="21.21875" style="3" bestFit="1" customWidth="1"/>
    <col min="17" max="16384" width="8.88671875" style="1"/>
  </cols>
  <sheetData>
    <row r="1" spans="1:16" ht="14.55" customHeight="1" x14ac:dyDescent="0.25">
      <c r="A1" s="20" t="s">
        <v>170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39.6" x14ac:dyDescent="0.25">
      <c r="A2" s="2" t="s">
        <v>0</v>
      </c>
      <c r="B2" s="2" t="s">
        <v>1</v>
      </c>
      <c r="C2" s="2" t="s">
        <v>2</v>
      </c>
      <c r="D2" s="14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169</v>
      </c>
      <c r="J2" s="2" t="s">
        <v>168</v>
      </c>
      <c r="K2" s="2" t="s">
        <v>167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 x14ac:dyDescent="0.25">
      <c r="A3" s="3" t="s">
        <v>13</v>
      </c>
      <c r="B3" s="3" t="s">
        <v>14</v>
      </c>
      <c r="C3" s="3" t="s">
        <v>15</v>
      </c>
      <c r="D3" s="15" t="s">
        <v>15</v>
      </c>
      <c r="E3" s="4">
        <v>37.65</v>
      </c>
      <c r="F3" s="5" t="s">
        <v>16</v>
      </c>
      <c r="G3" s="3" t="s">
        <v>17</v>
      </c>
      <c r="H3" s="3" t="s">
        <v>17</v>
      </c>
      <c r="I3" s="6">
        <v>0.05</v>
      </c>
      <c r="J3" s="6">
        <v>0.03</v>
      </c>
      <c r="K3" s="6">
        <v>0.03</v>
      </c>
      <c r="L3" s="4">
        <f t="shared" ref="L3:L34" si="0">E3*I3</f>
        <v>1.8825000000000001</v>
      </c>
      <c r="M3" s="4">
        <f t="shared" ref="M3:M34" si="1">E3*J3</f>
        <v>1.1294999999999999</v>
      </c>
      <c r="N3" s="4">
        <f t="shared" ref="N3:N34" si="2">E3*K3</f>
        <v>1.1294999999999999</v>
      </c>
      <c r="O3" s="7">
        <f t="shared" ref="O3:O34" si="3">SUM(E3,L3:N3)</f>
        <v>41.791499999999999</v>
      </c>
      <c r="P3" s="8">
        <f t="shared" ref="P3:P34" si="4">O3/E3-100%</f>
        <v>0.1100000000000001</v>
      </c>
    </row>
    <row r="4" spans="1:16" x14ac:dyDescent="0.25">
      <c r="A4" s="3" t="s">
        <v>13</v>
      </c>
      <c r="B4" s="3" t="s">
        <v>14</v>
      </c>
      <c r="C4" s="3" t="s">
        <v>18</v>
      </c>
      <c r="D4" s="15" t="s">
        <v>15</v>
      </c>
      <c r="E4" s="4">
        <v>65.95</v>
      </c>
      <c r="F4" s="5" t="s">
        <v>16</v>
      </c>
      <c r="G4" s="3" t="s">
        <v>17</v>
      </c>
      <c r="H4" s="3" t="s">
        <v>17</v>
      </c>
      <c r="I4" s="6">
        <v>0.05</v>
      </c>
      <c r="J4" s="6">
        <v>0.03</v>
      </c>
      <c r="K4" s="6">
        <v>0.03</v>
      </c>
      <c r="L4" s="4">
        <f t="shared" si="0"/>
        <v>3.2975000000000003</v>
      </c>
      <c r="M4" s="4">
        <f t="shared" si="1"/>
        <v>1.9784999999999999</v>
      </c>
      <c r="N4" s="4">
        <f t="shared" si="2"/>
        <v>1.9784999999999999</v>
      </c>
      <c r="O4" s="7">
        <f t="shared" si="3"/>
        <v>73.204499999999996</v>
      </c>
      <c r="P4" s="8">
        <f t="shared" si="4"/>
        <v>0.10999999999999988</v>
      </c>
    </row>
    <row r="5" spans="1:16" x14ac:dyDescent="0.25">
      <c r="A5" s="3" t="s">
        <v>19</v>
      </c>
      <c r="B5" s="3" t="s">
        <v>20</v>
      </c>
      <c r="C5" s="3" t="s">
        <v>15</v>
      </c>
      <c r="D5" s="15" t="s">
        <v>15</v>
      </c>
      <c r="E5" s="4">
        <v>29.33</v>
      </c>
      <c r="F5" s="5" t="s">
        <v>21</v>
      </c>
      <c r="G5" s="3" t="s">
        <v>17</v>
      </c>
      <c r="H5" s="3" t="s">
        <v>17</v>
      </c>
      <c r="I5" s="6">
        <v>0.05</v>
      </c>
      <c r="J5" s="6">
        <v>0.03</v>
      </c>
      <c r="K5" s="6">
        <v>0.03</v>
      </c>
      <c r="L5" s="4">
        <f t="shared" si="0"/>
        <v>1.4664999999999999</v>
      </c>
      <c r="M5" s="4">
        <f t="shared" si="1"/>
        <v>0.8798999999999999</v>
      </c>
      <c r="N5" s="4">
        <f t="shared" si="2"/>
        <v>0.8798999999999999</v>
      </c>
      <c r="O5" s="7">
        <f t="shared" si="3"/>
        <v>32.5563</v>
      </c>
      <c r="P5" s="8">
        <f t="shared" si="4"/>
        <v>0.1100000000000001</v>
      </c>
    </row>
    <row r="6" spans="1:16" x14ac:dyDescent="0.25">
      <c r="A6" s="3" t="s">
        <v>22</v>
      </c>
      <c r="B6" s="3" t="s">
        <v>23</v>
      </c>
      <c r="C6" s="3" t="s">
        <v>15</v>
      </c>
      <c r="D6" s="15" t="s">
        <v>15</v>
      </c>
      <c r="E6" s="4">
        <v>45.52</v>
      </c>
      <c r="F6" s="5" t="s">
        <v>21</v>
      </c>
      <c r="G6" s="3" t="s">
        <v>17</v>
      </c>
      <c r="H6" s="3" t="s">
        <v>17</v>
      </c>
      <c r="I6" s="6">
        <v>0.05</v>
      </c>
      <c r="J6" s="6">
        <v>0.03</v>
      </c>
      <c r="K6" s="6">
        <v>0.03</v>
      </c>
      <c r="L6" s="4">
        <f t="shared" si="0"/>
        <v>2.2760000000000002</v>
      </c>
      <c r="M6" s="4">
        <f t="shared" si="1"/>
        <v>1.3656000000000001</v>
      </c>
      <c r="N6" s="4">
        <f t="shared" si="2"/>
        <v>1.3656000000000001</v>
      </c>
      <c r="O6" s="7">
        <f t="shared" si="3"/>
        <v>50.527200000000008</v>
      </c>
      <c r="P6" s="8">
        <f t="shared" si="4"/>
        <v>0.1100000000000001</v>
      </c>
    </row>
    <row r="7" spans="1:16" x14ac:dyDescent="0.25">
      <c r="A7" s="3" t="s">
        <v>22</v>
      </c>
      <c r="B7" s="3" t="s">
        <v>23</v>
      </c>
      <c r="C7" s="3" t="s">
        <v>24</v>
      </c>
      <c r="D7" s="15" t="s">
        <v>15</v>
      </c>
      <c r="E7" s="4">
        <v>45.52</v>
      </c>
      <c r="F7" s="5" t="s">
        <v>21</v>
      </c>
      <c r="G7" s="3" t="s">
        <v>17</v>
      </c>
      <c r="H7" s="3" t="s">
        <v>17</v>
      </c>
      <c r="I7" s="6">
        <v>0.05</v>
      </c>
      <c r="J7" s="6">
        <v>0.03</v>
      </c>
      <c r="K7" s="6">
        <v>0.03</v>
      </c>
      <c r="L7" s="4">
        <f t="shared" si="0"/>
        <v>2.2760000000000002</v>
      </c>
      <c r="M7" s="4">
        <f t="shared" si="1"/>
        <v>1.3656000000000001</v>
      </c>
      <c r="N7" s="4">
        <f t="shared" si="2"/>
        <v>1.3656000000000001</v>
      </c>
      <c r="O7" s="7">
        <f t="shared" si="3"/>
        <v>50.527200000000008</v>
      </c>
      <c r="P7" s="8">
        <f t="shared" si="4"/>
        <v>0.1100000000000001</v>
      </c>
    </row>
    <row r="8" spans="1:16" x14ac:dyDescent="0.25">
      <c r="A8" s="3" t="s">
        <v>22</v>
      </c>
      <c r="B8" s="3" t="s">
        <v>23</v>
      </c>
      <c r="C8" s="3" t="s">
        <v>25</v>
      </c>
      <c r="D8" s="15" t="s">
        <v>15</v>
      </c>
      <c r="E8" s="4">
        <v>45.52</v>
      </c>
      <c r="F8" s="5" t="s">
        <v>21</v>
      </c>
      <c r="G8" s="3" t="s">
        <v>17</v>
      </c>
      <c r="H8" s="3" t="s">
        <v>17</v>
      </c>
      <c r="I8" s="6">
        <v>0.05</v>
      </c>
      <c r="J8" s="6">
        <v>0.03</v>
      </c>
      <c r="K8" s="6">
        <v>0.03</v>
      </c>
      <c r="L8" s="4">
        <f t="shared" si="0"/>
        <v>2.2760000000000002</v>
      </c>
      <c r="M8" s="4">
        <f t="shared" si="1"/>
        <v>1.3656000000000001</v>
      </c>
      <c r="N8" s="4">
        <f t="shared" si="2"/>
        <v>1.3656000000000001</v>
      </c>
      <c r="O8" s="7">
        <f t="shared" si="3"/>
        <v>50.527200000000008</v>
      </c>
      <c r="P8" s="8">
        <f t="shared" si="4"/>
        <v>0.1100000000000001</v>
      </c>
    </row>
    <row r="9" spans="1:16" x14ac:dyDescent="0.25">
      <c r="A9" s="3" t="s">
        <v>22</v>
      </c>
      <c r="B9" s="3" t="s">
        <v>23</v>
      </c>
      <c r="C9" s="3" t="s">
        <v>26</v>
      </c>
      <c r="D9" s="15" t="s">
        <v>15</v>
      </c>
      <c r="E9" s="4">
        <v>11.21</v>
      </c>
      <c r="F9" s="5" t="s">
        <v>21</v>
      </c>
      <c r="G9" s="3" t="s">
        <v>17</v>
      </c>
      <c r="H9" s="3" t="s">
        <v>17</v>
      </c>
      <c r="I9" s="6">
        <v>0.05</v>
      </c>
      <c r="J9" s="6">
        <v>0.03</v>
      </c>
      <c r="K9" s="6">
        <v>0.03</v>
      </c>
      <c r="L9" s="4">
        <f t="shared" si="0"/>
        <v>0.56050000000000011</v>
      </c>
      <c r="M9" s="4">
        <f t="shared" si="1"/>
        <v>0.33629999999999999</v>
      </c>
      <c r="N9" s="4">
        <f t="shared" si="2"/>
        <v>0.33629999999999999</v>
      </c>
      <c r="O9" s="7">
        <f t="shared" si="3"/>
        <v>12.443099999999999</v>
      </c>
      <c r="P9" s="8">
        <f t="shared" si="4"/>
        <v>0.10999999999999988</v>
      </c>
    </row>
    <row r="10" spans="1:16" x14ac:dyDescent="0.25">
      <c r="A10" s="3" t="s">
        <v>22</v>
      </c>
      <c r="B10" s="3" t="s">
        <v>23</v>
      </c>
      <c r="C10" s="3" t="s">
        <v>27</v>
      </c>
      <c r="D10" s="15" t="s">
        <v>15</v>
      </c>
      <c r="E10" s="4">
        <v>46.85</v>
      </c>
      <c r="F10" s="5" t="s">
        <v>21</v>
      </c>
      <c r="G10" s="3" t="s">
        <v>17</v>
      </c>
      <c r="H10" s="3" t="s">
        <v>17</v>
      </c>
      <c r="I10" s="6">
        <v>0.05</v>
      </c>
      <c r="J10" s="6">
        <v>0.03</v>
      </c>
      <c r="K10" s="6">
        <v>0.03</v>
      </c>
      <c r="L10" s="4">
        <f t="shared" si="0"/>
        <v>2.3425000000000002</v>
      </c>
      <c r="M10" s="4">
        <f t="shared" si="1"/>
        <v>1.4055</v>
      </c>
      <c r="N10" s="4">
        <f t="shared" si="2"/>
        <v>1.4055</v>
      </c>
      <c r="O10" s="7">
        <f t="shared" si="3"/>
        <v>52.003500000000003</v>
      </c>
      <c r="P10" s="8">
        <f t="shared" si="4"/>
        <v>0.1100000000000001</v>
      </c>
    </row>
    <row r="11" spans="1:16" x14ac:dyDescent="0.25">
      <c r="A11" s="3" t="s">
        <v>22</v>
      </c>
      <c r="B11" s="3" t="s">
        <v>23</v>
      </c>
      <c r="C11" s="3" t="s">
        <v>28</v>
      </c>
      <c r="D11" s="15" t="s">
        <v>15</v>
      </c>
      <c r="E11" s="4">
        <v>45.43</v>
      </c>
      <c r="F11" s="5" t="s">
        <v>21</v>
      </c>
      <c r="G11" s="3" t="s">
        <v>17</v>
      </c>
      <c r="H11" s="3" t="s">
        <v>17</v>
      </c>
      <c r="I11" s="6">
        <v>0.05</v>
      </c>
      <c r="J11" s="6">
        <v>0.03</v>
      </c>
      <c r="K11" s="6">
        <v>0.03</v>
      </c>
      <c r="L11" s="4">
        <f t="shared" si="0"/>
        <v>2.2715000000000001</v>
      </c>
      <c r="M11" s="4">
        <f t="shared" si="1"/>
        <v>1.3629</v>
      </c>
      <c r="N11" s="4">
        <f t="shared" si="2"/>
        <v>1.3629</v>
      </c>
      <c r="O11" s="7">
        <f t="shared" si="3"/>
        <v>50.42730000000001</v>
      </c>
      <c r="P11" s="8">
        <f t="shared" si="4"/>
        <v>0.11000000000000032</v>
      </c>
    </row>
    <row r="12" spans="1:16" x14ac:dyDescent="0.25">
      <c r="A12" s="3" t="s">
        <v>22</v>
      </c>
      <c r="B12" s="3" t="s">
        <v>23</v>
      </c>
      <c r="C12" s="3" t="s">
        <v>15</v>
      </c>
      <c r="D12" s="17">
        <v>11</v>
      </c>
      <c r="E12" s="4">
        <v>28</v>
      </c>
      <c r="F12" s="5" t="s">
        <v>21</v>
      </c>
      <c r="G12" s="3" t="s">
        <v>17</v>
      </c>
      <c r="H12" s="3" t="s">
        <v>17</v>
      </c>
      <c r="I12" s="6">
        <v>0.05</v>
      </c>
      <c r="J12" s="6">
        <v>0.03</v>
      </c>
      <c r="K12" s="6">
        <v>0.03</v>
      </c>
      <c r="L12" s="4">
        <f t="shared" si="0"/>
        <v>1.4000000000000001</v>
      </c>
      <c r="M12" s="4">
        <f t="shared" si="1"/>
        <v>0.84</v>
      </c>
      <c r="N12" s="4">
        <f t="shared" si="2"/>
        <v>0.84</v>
      </c>
      <c r="O12" s="7">
        <f t="shared" si="3"/>
        <v>31.08</v>
      </c>
      <c r="P12" s="8">
        <f t="shared" si="4"/>
        <v>0.10999999999999988</v>
      </c>
    </row>
    <row r="13" spans="1:16" x14ac:dyDescent="0.25">
      <c r="A13" s="3" t="s">
        <v>22</v>
      </c>
      <c r="B13" s="3" t="s">
        <v>23</v>
      </c>
      <c r="C13" s="3" t="s">
        <v>24</v>
      </c>
      <c r="D13" s="17">
        <v>11</v>
      </c>
      <c r="E13" s="4">
        <v>45.52</v>
      </c>
      <c r="F13" s="5" t="s">
        <v>21</v>
      </c>
      <c r="G13" s="3" t="s">
        <v>17</v>
      </c>
      <c r="H13" s="3" t="s">
        <v>17</v>
      </c>
      <c r="I13" s="6">
        <v>0.05</v>
      </c>
      <c r="J13" s="6">
        <v>0.03</v>
      </c>
      <c r="K13" s="6">
        <v>0.03</v>
      </c>
      <c r="L13" s="4">
        <f t="shared" si="0"/>
        <v>2.2760000000000002</v>
      </c>
      <c r="M13" s="4">
        <f t="shared" si="1"/>
        <v>1.3656000000000001</v>
      </c>
      <c r="N13" s="4">
        <f t="shared" si="2"/>
        <v>1.3656000000000001</v>
      </c>
      <c r="O13" s="7">
        <f t="shared" si="3"/>
        <v>50.527200000000008</v>
      </c>
      <c r="P13" s="8">
        <f t="shared" si="4"/>
        <v>0.1100000000000001</v>
      </c>
    </row>
    <row r="14" spans="1:16" x14ac:dyDescent="0.25">
      <c r="A14" s="3" t="s">
        <v>22</v>
      </c>
      <c r="B14" s="3" t="s">
        <v>23</v>
      </c>
      <c r="C14" s="3" t="s">
        <v>25</v>
      </c>
      <c r="D14" s="17">
        <v>11</v>
      </c>
      <c r="E14" s="4">
        <v>45.52</v>
      </c>
      <c r="F14" s="5" t="s">
        <v>21</v>
      </c>
      <c r="G14" s="3" t="s">
        <v>17</v>
      </c>
      <c r="H14" s="3" t="s">
        <v>17</v>
      </c>
      <c r="I14" s="6">
        <v>0.05</v>
      </c>
      <c r="J14" s="6">
        <v>0.03</v>
      </c>
      <c r="K14" s="6">
        <v>0.03</v>
      </c>
      <c r="L14" s="4">
        <f t="shared" si="0"/>
        <v>2.2760000000000002</v>
      </c>
      <c r="M14" s="4">
        <f t="shared" si="1"/>
        <v>1.3656000000000001</v>
      </c>
      <c r="N14" s="4">
        <f t="shared" si="2"/>
        <v>1.3656000000000001</v>
      </c>
      <c r="O14" s="7">
        <f t="shared" si="3"/>
        <v>50.527200000000008</v>
      </c>
      <c r="P14" s="8">
        <f t="shared" si="4"/>
        <v>0.1100000000000001</v>
      </c>
    </row>
    <row r="15" spans="1:16" x14ac:dyDescent="0.25">
      <c r="A15" s="3" t="s">
        <v>22</v>
      </c>
      <c r="B15" s="3" t="s">
        <v>23</v>
      </c>
      <c r="C15" s="3" t="s">
        <v>26</v>
      </c>
      <c r="D15" s="17">
        <v>11</v>
      </c>
      <c r="E15" s="4">
        <v>11.21</v>
      </c>
      <c r="F15" s="5" t="s">
        <v>21</v>
      </c>
      <c r="G15" s="3" t="s">
        <v>17</v>
      </c>
      <c r="H15" s="3" t="s">
        <v>17</v>
      </c>
      <c r="I15" s="6">
        <v>0.05</v>
      </c>
      <c r="J15" s="6">
        <v>0.03</v>
      </c>
      <c r="K15" s="6">
        <v>0.03</v>
      </c>
      <c r="L15" s="4">
        <f t="shared" si="0"/>
        <v>0.56050000000000011</v>
      </c>
      <c r="M15" s="4">
        <f t="shared" si="1"/>
        <v>0.33629999999999999</v>
      </c>
      <c r="N15" s="4">
        <f t="shared" si="2"/>
        <v>0.33629999999999999</v>
      </c>
      <c r="O15" s="7">
        <f t="shared" si="3"/>
        <v>12.443099999999999</v>
      </c>
      <c r="P15" s="8">
        <f t="shared" si="4"/>
        <v>0.10999999999999988</v>
      </c>
    </row>
    <row r="16" spans="1:16" x14ac:dyDescent="0.25">
      <c r="A16" s="3" t="s">
        <v>22</v>
      </c>
      <c r="B16" s="3" t="s">
        <v>23</v>
      </c>
      <c r="C16" s="3" t="s">
        <v>27</v>
      </c>
      <c r="D16" s="17">
        <v>11</v>
      </c>
      <c r="E16" s="4">
        <v>28.48</v>
      </c>
      <c r="F16" s="5" t="s">
        <v>21</v>
      </c>
      <c r="G16" s="3" t="s">
        <v>17</v>
      </c>
      <c r="H16" s="3" t="s">
        <v>17</v>
      </c>
      <c r="I16" s="6">
        <v>0.05</v>
      </c>
      <c r="J16" s="6">
        <v>0.03</v>
      </c>
      <c r="K16" s="6">
        <v>0.03</v>
      </c>
      <c r="L16" s="4">
        <f t="shared" si="0"/>
        <v>1.4240000000000002</v>
      </c>
      <c r="M16" s="4">
        <f t="shared" si="1"/>
        <v>0.85439999999999994</v>
      </c>
      <c r="N16" s="4">
        <f t="shared" si="2"/>
        <v>0.85439999999999994</v>
      </c>
      <c r="O16" s="7">
        <f t="shared" si="3"/>
        <v>31.612799999999996</v>
      </c>
      <c r="P16" s="8">
        <f t="shared" si="4"/>
        <v>0.10999999999999988</v>
      </c>
    </row>
    <row r="17" spans="1:16" x14ac:dyDescent="0.25">
      <c r="A17" s="3" t="s">
        <v>22</v>
      </c>
      <c r="B17" s="3" t="s">
        <v>23</v>
      </c>
      <c r="C17" s="3" t="s">
        <v>28</v>
      </c>
      <c r="D17" s="17">
        <v>11</v>
      </c>
      <c r="E17" s="4">
        <v>28.48</v>
      </c>
      <c r="F17" s="5" t="s">
        <v>21</v>
      </c>
      <c r="G17" s="3" t="s">
        <v>17</v>
      </c>
      <c r="H17" s="3" t="s">
        <v>17</v>
      </c>
      <c r="I17" s="6">
        <v>0.05</v>
      </c>
      <c r="J17" s="6">
        <v>0.03</v>
      </c>
      <c r="K17" s="6">
        <v>0.03</v>
      </c>
      <c r="L17" s="4">
        <f t="shared" si="0"/>
        <v>1.4240000000000002</v>
      </c>
      <c r="M17" s="4">
        <f t="shared" si="1"/>
        <v>0.85439999999999994</v>
      </c>
      <c r="N17" s="4">
        <f t="shared" si="2"/>
        <v>0.85439999999999994</v>
      </c>
      <c r="O17" s="7">
        <f t="shared" si="3"/>
        <v>31.612799999999996</v>
      </c>
      <c r="P17" s="8">
        <f t="shared" si="4"/>
        <v>0.10999999999999988</v>
      </c>
    </row>
    <row r="18" spans="1:16" x14ac:dyDescent="0.25">
      <c r="A18" s="3" t="s">
        <v>22</v>
      </c>
      <c r="B18" s="3" t="s">
        <v>23</v>
      </c>
      <c r="D18" s="15" t="s">
        <v>30</v>
      </c>
      <c r="E18" s="4">
        <v>45.52</v>
      </c>
      <c r="F18" s="5" t="s">
        <v>21</v>
      </c>
      <c r="G18" s="3" t="s">
        <v>17</v>
      </c>
      <c r="H18" s="3" t="s">
        <v>17</v>
      </c>
      <c r="I18" s="6">
        <v>0.05</v>
      </c>
      <c r="J18" s="6">
        <v>0.03</v>
      </c>
      <c r="K18" s="6">
        <v>0.03</v>
      </c>
      <c r="L18" s="4">
        <f t="shared" si="0"/>
        <v>2.2760000000000002</v>
      </c>
      <c r="M18" s="4">
        <f t="shared" si="1"/>
        <v>1.3656000000000001</v>
      </c>
      <c r="N18" s="4">
        <f t="shared" si="2"/>
        <v>1.3656000000000001</v>
      </c>
      <c r="O18" s="7">
        <f t="shared" si="3"/>
        <v>50.527200000000008</v>
      </c>
      <c r="P18" s="8">
        <f t="shared" si="4"/>
        <v>0.1100000000000001</v>
      </c>
    </row>
    <row r="19" spans="1:16" x14ac:dyDescent="0.25">
      <c r="A19" s="3" t="s">
        <v>22</v>
      </c>
      <c r="B19" s="3" t="s">
        <v>23</v>
      </c>
      <c r="C19" s="3" t="s">
        <v>24</v>
      </c>
      <c r="D19" s="15" t="s">
        <v>30</v>
      </c>
      <c r="E19" s="4">
        <v>45.52</v>
      </c>
      <c r="F19" s="5" t="s">
        <v>21</v>
      </c>
      <c r="G19" s="3" t="s">
        <v>17</v>
      </c>
      <c r="H19" s="3" t="s">
        <v>17</v>
      </c>
      <c r="I19" s="6">
        <v>0.05</v>
      </c>
      <c r="J19" s="6">
        <v>0.03</v>
      </c>
      <c r="K19" s="6">
        <v>0.03</v>
      </c>
      <c r="L19" s="4">
        <f t="shared" si="0"/>
        <v>2.2760000000000002</v>
      </c>
      <c r="M19" s="4">
        <f t="shared" si="1"/>
        <v>1.3656000000000001</v>
      </c>
      <c r="N19" s="4">
        <f t="shared" si="2"/>
        <v>1.3656000000000001</v>
      </c>
      <c r="O19" s="7">
        <f t="shared" si="3"/>
        <v>50.527200000000008</v>
      </c>
      <c r="P19" s="8">
        <f t="shared" si="4"/>
        <v>0.1100000000000001</v>
      </c>
    </row>
    <row r="20" spans="1:16" x14ac:dyDescent="0.25">
      <c r="A20" s="3" t="s">
        <v>22</v>
      </c>
      <c r="B20" s="3" t="s">
        <v>23</v>
      </c>
      <c r="C20" s="3" t="s">
        <v>25</v>
      </c>
      <c r="D20" s="15" t="s">
        <v>30</v>
      </c>
      <c r="E20" s="4">
        <v>45.52</v>
      </c>
      <c r="F20" s="5" t="s">
        <v>21</v>
      </c>
      <c r="G20" s="3" t="s">
        <v>17</v>
      </c>
      <c r="H20" s="3" t="s">
        <v>17</v>
      </c>
      <c r="I20" s="6">
        <v>0.05</v>
      </c>
      <c r="J20" s="6">
        <v>0.03</v>
      </c>
      <c r="K20" s="6">
        <v>0.03</v>
      </c>
      <c r="L20" s="4">
        <f t="shared" si="0"/>
        <v>2.2760000000000002</v>
      </c>
      <c r="M20" s="4">
        <f t="shared" si="1"/>
        <v>1.3656000000000001</v>
      </c>
      <c r="N20" s="4">
        <f t="shared" si="2"/>
        <v>1.3656000000000001</v>
      </c>
      <c r="O20" s="7">
        <f t="shared" si="3"/>
        <v>50.527200000000008</v>
      </c>
      <c r="P20" s="8">
        <f t="shared" si="4"/>
        <v>0.1100000000000001</v>
      </c>
    </row>
    <row r="21" spans="1:16" x14ac:dyDescent="0.25">
      <c r="A21" s="3" t="s">
        <v>22</v>
      </c>
      <c r="B21" s="3" t="s">
        <v>23</v>
      </c>
      <c r="C21" s="3" t="s">
        <v>26</v>
      </c>
      <c r="D21" s="15" t="s">
        <v>30</v>
      </c>
      <c r="E21" s="4">
        <v>11.21</v>
      </c>
      <c r="F21" s="5" t="s">
        <v>21</v>
      </c>
      <c r="G21" s="3" t="s">
        <v>17</v>
      </c>
      <c r="H21" s="3" t="s">
        <v>17</v>
      </c>
      <c r="I21" s="6">
        <v>0.05</v>
      </c>
      <c r="J21" s="6">
        <v>0.03</v>
      </c>
      <c r="K21" s="6">
        <v>0.03</v>
      </c>
      <c r="L21" s="4">
        <f t="shared" si="0"/>
        <v>0.56050000000000011</v>
      </c>
      <c r="M21" s="4">
        <f t="shared" si="1"/>
        <v>0.33629999999999999</v>
      </c>
      <c r="N21" s="4">
        <f t="shared" si="2"/>
        <v>0.33629999999999999</v>
      </c>
      <c r="O21" s="7">
        <f t="shared" si="3"/>
        <v>12.443099999999999</v>
      </c>
      <c r="P21" s="8">
        <f t="shared" si="4"/>
        <v>0.10999999999999988</v>
      </c>
    </row>
    <row r="22" spans="1:16" x14ac:dyDescent="0.25">
      <c r="A22" s="3" t="s">
        <v>22</v>
      </c>
      <c r="B22" s="3" t="s">
        <v>23</v>
      </c>
      <c r="C22" s="3" t="s">
        <v>27</v>
      </c>
      <c r="D22" s="15" t="s">
        <v>30</v>
      </c>
      <c r="E22" s="4">
        <v>46.85</v>
      </c>
      <c r="F22" s="5" t="s">
        <v>21</v>
      </c>
      <c r="G22" s="3" t="s">
        <v>17</v>
      </c>
      <c r="H22" s="3" t="s">
        <v>17</v>
      </c>
      <c r="I22" s="6">
        <v>0.05</v>
      </c>
      <c r="J22" s="6">
        <v>0.03</v>
      </c>
      <c r="K22" s="6">
        <v>0.03</v>
      </c>
      <c r="L22" s="4">
        <f t="shared" si="0"/>
        <v>2.3425000000000002</v>
      </c>
      <c r="M22" s="4">
        <f t="shared" si="1"/>
        <v>1.4055</v>
      </c>
      <c r="N22" s="4">
        <f t="shared" si="2"/>
        <v>1.4055</v>
      </c>
      <c r="O22" s="7">
        <f t="shared" si="3"/>
        <v>52.003500000000003</v>
      </c>
      <c r="P22" s="8">
        <f t="shared" si="4"/>
        <v>0.1100000000000001</v>
      </c>
    </row>
    <row r="23" spans="1:16" x14ac:dyDescent="0.25">
      <c r="A23" s="3" t="s">
        <v>22</v>
      </c>
      <c r="B23" s="3" t="s">
        <v>23</v>
      </c>
      <c r="C23" s="3" t="s">
        <v>28</v>
      </c>
      <c r="D23" s="15" t="s">
        <v>30</v>
      </c>
      <c r="E23" s="4">
        <v>45.43</v>
      </c>
      <c r="F23" s="5" t="s">
        <v>21</v>
      </c>
      <c r="G23" s="3" t="s">
        <v>17</v>
      </c>
      <c r="H23" s="3" t="s">
        <v>17</v>
      </c>
      <c r="I23" s="6">
        <v>0.05</v>
      </c>
      <c r="J23" s="6">
        <v>0.03</v>
      </c>
      <c r="K23" s="6">
        <v>0.03</v>
      </c>
      <c r="L23" s="4">
        <f t="shared" si="0"/>
        <v>2.2715000000000001</v>
      </c>
      <c r="M23" s="4">
        <f t="shared" si="1"/>
        <v>1.3629</v>
      </c>
      <c r="N23" s="4">
        <f t="shared" si="2"/>
        <v>1.3629</v>
      </c>
      <c r="O23" s="7">
        <f t="shared" si="3"/>
        <v>50.42730000000001</v>
      </c>
      <c r="P23" s="8">
        <f t="shared" si="4"/>
        <v>0.11000000000000032</v>
      </c>
    </row>
    <row r="24" spans="1:16" x14ac:dyDescent="0.25">
      <c r="A24" s="3" t="s">
        <v>22</v>
      </c>
      <c r="B24" s="3" t="s">
        <v>23</v>
      </c>
      <c r="C24" s="3" t="s">
        <v>15</v>
      </c>
      <c r="D24" s="15" t="s">
        <v>31</v>
      </c>
      <c r="E24" s="4">
        <v>28</v>
      </c>
      <c r="F24" s="5" t="s">
        <v>21</v>
      </c>
      <c r="G24" s="3" t="s">
        <v>17</v>
      </c>
      <c r="H24" s="3" t="s">
        <v>17</v>
      </c>
      <c r="I24" s="6">
        <v>0.05</v>
      </c>
      <c r="J24" s="6">
        <v>0.03</v>
      </c>
      <c r="K24" s="6">
        <v>0.03</v>
      </c>
      <c r="L24" s="4">
        <f t="shared" si="0"/>
        <v>1.4000000000000001</v>
      </c>
      <c r="M24" s="4">
        <f t="shared" si="1"/>
        <v>0.84</v>
      </c>
      <c r="N24" s="4">
        <f t="shared" si="2"/>
        <v>0.84</v>
      </c>
      <c r="O24" s="7">
        <f t="shared" si="3"/>
        <v>31.08</v>
      </c>
      <c r="P24" s="8">
        <f t="shared" si="4"/>
        <v>0.10999999999999988</v>
      </c>
    </row>
    <row r="25" spans="1:16" x14ac:dyDescent="0.25">
      <c r="A25" s="3" t="s">
        <v>22</v>
      </c>
      <c r="B25" s="3" t="s">
        <v>23</v>
      </c>
      <c r="C25" s="3" t="s">
        <v>24</v>
      </c>
      <c r="D25" s="15" t="s">
        <v>31</v>
      </c>
      <c r="E25" s="4">
        <v>45.52</v>
      </c>
      <c r="F25" s="5" t="s">
        <v>21</v>
      </c>
      <c r="G25" s="3" t="s">
        <v>17</v>
      </c>
      <c r="H25" s="3" t="s">
        <v>17</v>
      </c>
      <c r="I25" s="6">
        <v>0.05</v>
      </c>
      <c r="J25" s="6">
        <v>0.03</v>
      </c>
      <c r="K25" s="6">
        <v>0.03</v>
      </c>
      <c r="L25" s="4">
        <f t="shared" si="0"/>
        <v>2.2760000000000002</v>
      </c>
      <c r="M25" s="4">
        <f t="shared" si="1"/>
        <v>1.3656000000000001</v>
      </c>
      <c r="N25" s="4">
        <f t="shared" si="2"/>
        <v>1.3656000000000001</v>
      </c>
      <c r="O25" s="7">
        <f t="shared" si="3"/>
        <v>50.527200000000008</v>
      </c>
      <c r="P25" s="8">
        <f t="shared" si="4"/>
        <v>0.1100000000000001</v>
      </c>
    </row>
    <row r="26" spans="1:16" x14ac:dyDescent="0.25">
      <c r="A26" s="3" t="s">
        <v>22</v>
      </c>
      <c r="B26" s="3" t="s">
        <v>23</v>
      </c>
      <c r="C26" s="3" t="s">
        <v>25</v>
      </c>
      <c r="D26" s="15" t="s">
        <v>31</v>
      </c>
      <c r="E26" s="4">
        <v>45.52</v>
      </c>
      <c r="F26" s="5" t="s">
        <v>21</v>
      </c>
      <c r="G26" s="3" t="s">
        <v>17</v>
      </c>
      <c r="H26" s="3" t="s">
        <v>17</v>
      </c>
      <c r="I26" s="6">
        <v>0.05</v>
      </c>
      <c r="J26" s="6">
        <v>0.03</v>
      </c>
      <c r="K26" s="6">
        <v>0.03</v>
      </c>
      <c r="L26" s="4">
        <f t="shared" si="0"/>
        <v>2.2760000000000002</v>
      </c>
      <c r="M26" s="4">
        <f t="shared" si="1"/>
        <v>1.3656000000000001</v>
      </c>
      <c r="N26" s="4">
        <f t="shared" si="2"/>
        <v>1.3656000000000001</v>
      </c>
      <c r="O26" s="7">
        <f t="shared" si="3"/>
        <v>50.527200000000008</v>
      </c>
      <c r="P26" s="8">
        <f t="shared" si="4"/>
        <v>0.1100000000000001</v>
      </c>
    </row>
    <row r="27" spans="1:16" x14ac:dyDescent="0.25">
      <c r="A27" s="3" t="s">
        <v>22</v>
      </c>
      <c r="B27" s="3" t="s">
        <v>23</v>
      </c>
      <c r="C27" s="3" t="s">
        <v>26</v>
      </c>
      <c r="D27" s="15" t="s">
        <v>31</v>
      </c>
      <c r="E27" s="4">
        <v>11.21</v>
      </c>
      <c r="F27" s="5" t="s">
        <v>21</v>
      </c>
      <c r="G27" s="3" t="s">
        <v>17</v>
      </c>
      <c r="H27" s="3" t="s">
        <v>17</v>
      </c>
      <c r="I27" s="6">
        <v>0.05</v>
      </c>
      <c r="J27" s="6">
        <v>0.03</v>
      </c>
      <c r="K27" s="6">
        <v>0.03</v>
      </c>
      <c r="L27" s="4">
        <f t="shared" si="0"/>
        <v>0.56050000000000011</v>
      </c>
      <c r="M27" s="4">
        <f t="shared" si="1"/>
        <v>0.33629999999999999</v>
      </c>
      <c r="N27" s="4">
        <f t="shared" si="2"/>
        <v>0.33629999999999999</v>
      </c>
      <c r="O27" s="7">
        <f t="shared" si="3"/>
        <v>12.443099999999999</v>
      </c>
      <c r="P27" s="8">
        <f t="shared" si="4"/>
        <v>0.10999999999999988</v>
      </c>
    </row>
    <row r="28" spans="1:16" x14ac:dyDescent="0.25">
      <c r="A28" s="3" t="s">
        <v>22</v>
      </c>
      <c r="B28" s="3" t="s">
        <v>23</v>
      </c>
      <c r="C28" s="3" t="s">
        <v>27</v>
      </c>
      <c r="D28" s="15" t="s">
        <v>31</v>
      </c>
      <c r="E28" s="4">
        <v>28.48</v>
      </c>
      <c r="F28" s="5" t="s">
        <v>21</v>
      </c>
      <c r="G28" s="3" t="s">
        <v>17</v>
      </c>
      <c r="H28" s="3" t="s">
        <v>17</v>
      </c>
      <c r="I28" s="6">
        <v>0.05</v>
      </c>
      <c r="J28" s="6">
        <v>0.03</v>
      </c>
      <c r="K28" s="6">
        <v>0.03</v>
      </c>
      <c r="L28" s="4">
        <f t="shared" si="0"/>
        <v>1.4240000000000002</v>
      </c>
      <c r="M28" s="4">
        <f t="shared" si="1"/>
        <v>0.85439999999999994</v>
      </c>
      <c r="N28" s="4">
        <f t="shared" si="2"/>
        <v>0.85439999999999994</v>
      </c>
      <c r="O28" s="7">
        <f t="shared" si="3"/>
        <v>31.612799999999996</v>
      </c>
      <c r="P28" s="8">
        <f t="shared" si="4"/>
        <v>0.10999999999999988</v>
      </c>
    </row>
    <row r="29" spans="1:16" x14ac:dyDescent="0.25">
      <c r="A29" s="3" t="s">
        <v>22</v>
      </c>
      <c r="B29" s="3" t="s">
        <v>23</v>
      </c>
      <c r="C29" s="3" t="s">
        <v>28</v>
      </c>
      <c r="D29" s="15" t="s">
        <v>31</v>
      </c>
      <c r="E29" s="4">
        <v>28.48</v>
      </c>
      <c r="F29" s="5" t="s">
        <v>21</v>
      </c>
      <c r="G29" s="3" t="s">
        <v>17</v>
      </c>
      <c r="H29" s="3" t="s">
        <v>17</v>
      </c>
      <c r="I29" s="6">
        <v>0.05</v>
      </c>
      <c r="J29" s="6">
        <v>0.03</v>
      </c>
      <c r="K29" s="6">
        <v>0.03</v>
      </c>
      <c r="L29" s="4">
        <f t="shared" si="0"/>
        <v>1.4240000000000002</v>
      </c>
      <c r="M29" s="4">
        <f t="shared" si="1"/>
        <v>0.85439999999999994</v>
      </c>
      <c r="N29" s="4">
        <f t="shared" si="2"/>
        <v>0.85439999999999994</v>
      </c>
      <c r="O29" s="7">
        <f t="shared" si="3"/>
        <v>31.612799999999996</v>
      </c>
      <c r="P29" s="8">
        <f t="shared" si="4"/>
        <v>0.10999999999999988</v>
      </c>
    </row>
    <row r="30" spans="1:16" x14ac:dyDescent="0.25">
      <c r="A30" s="3" t="s">
        <v>22</v>
      </c>
      <c r="B30" s="3" t="s">
        <v>23</v>
      </c>
      <c r="C30" s="3" t="s">
        <v>15</v>
      </c>
      <c r="D30" s="15" t="s">
        <v>32</v>
      </c>
      <c r="E30" s="4">
        <v>28</v>
      </c>
      <c r="F30" s="5" t="s">
        <v>21</v>
      </c>
      <c r="G30" s="3" t="s">
        <v>17</v>
      </c>
      <c r="H30" s="3" t="s">
        <v>17</v>
      </c>
      <c r="I30" s="6">
        <v>0.05</v>
      </c>
      <c r="J30" s="6">
        <v>0.03</v>
      </c>
      <c r="K30" s="6">
        <v>0.03</v>
      </c>
      <c r="L30" s="4">
        <f t="shared" si="0"/>
        <v>1.4000000000000001</v>
      </c>
      <c r="M30" s="4">
        <f t="shared" si="1"/>
        <v>0.84</v>
      </c>
      <c r="N30" s="4">
        <f t="shared" si="2"/>
        <v>0.84</v>
      </c>
      <c r="O30" s="7">
        <f t="shared" si="3"/>
        <v>31.08</v>
      </c>
      <c r="P30" s="8">
        <f t="shared" si="4"/>
        <v>0.10999999999999988</v>
      </c>
    </row>
    <row r="31" spans="1:16" x14ac:dyDescent="0.25">
      <c r="A31" s="3" t="s">
        <v>22</v>
      </c>
      <c r="B31" s="3" t="s">
        <v>23</v>
      </c>
      <c r="C31" s="3" t="s">
        <v>24</v>
      </c>
      <c r="D31" s="15" t="s">
        <v>32</v>
      </c>
      <c r="E31" s="4">
        <v>45.52</v>
      </c>
      <c r="F31" s="5" t="s">
        <v>21</v>
      </c>
      <c r="G31" s="3" t="s">
        <v>17</v>
      </c>
      <c r="H31" s="3" t="s">
        <v>17</v>
      </c>
      <c r="I31" s="6">
        <v>0.05</v>
      </c>
      <c r="J31" s="6">
        <v>0.03</v>
      </c>
      <c r="K31" s="6">
        <v>0.03</v>
      </c>
      <c r="L31" s="4">
        <f t="shared" si="0"/>
        <v>2.2760000000000002</v>
      </c>
      <c r="M31" s="4">
        <f t="shared" si="1"/>
        <v>1.3656000000000001</v>
      </c>
      <c r="N31" s="4">
        <f t="shared" si="2"/>
        <v>1.3656000000000001</v>
      </c>
      <c r="O31" s="7">
        <f t="shared" si="3"/>
        <v>50.527200000000008</v>
      </c>
      <c r="P31" s="8">
        <f t="shared" si="4"/>
        <v>0.1100000000000001</v>
      </c>
    </row>
    <row r="32" spans="1:16" x14ac:dyDescent="0.25">
      <c r="A32" s="3" t="s">
        <v>22</v>
      </c>
      <c r="B32" s="3" t="s">
        <v>23</v>
      </c>
      <c r="C32" s="3" t="s">
        <v>25</v>
      </c>
      <c r="D32" s="15" t="s">
        <v>32</v>
      </c>
      <c r="E32" s="4">
        <v>45.52</v>
      </c>
      <c r="F32" s="5" t="s">
        <v>21</v>
      </c>
      <c r="G32" s="3" t="s">
        <v>17</v>
      </c>
      <c r="H32" s="3" t="s">
        <v>17</v>
      </c>
      <c r="I32" s="6">
        <v>0.05</v>
      </c>
      <c r="J32" s="6">
        <v>0.03</v>
      </c>
      <c r="K32" s="6">
        <v>0.03</v>
      </c>
      <c r="L32" s="4">
        <f t="shared" si="0"/>
        <v>2.2760000000000002</v>
      </c>
      <c r="M32" s="4">
        <f t="shared" si="1"/>
        <v>1.3656000000000001</v>
      </c>
      <c r="N32" s="4">
        <f t="shared" si="2"/>
        <v>1.3656000000000001</v>
      </c>
      <c r="O32" s="7">
        <f t="shared" si="3"/>
        <v>50.527200000000008</v>
      </c>
      <c r="P32" s="8">
        <f t="shared" si="4"/>
        <v>0.1100000000000001</v>
      </c>
    </row>
    <row r="33" spans="1:16" x14ac:dyDescent="0.25">
      <c r="A33" s="3" t="s">
        <v>22</v>
      </c>
      <c r="B33" s="3" t="s">
        <v>23</v>
      </c>
      <c r="C33" s="3" t="s">
        <v>26</v>
      </c>
      <c r="D33" s="15" t="s">
        <v>32</v>
      </c>
      <c r="E33" s="4">
        <v>11.21</v>
      </c>
      <c r="F33" s="5" t="s">
        <v>21</v>
      </c>
      <c r="G33" s="3" t="s">
        <v>17</v>
      </c>
      <c r="H33" s="3" t="s">
        <v>17</v>
      </c>
      <c r="I33" s="6">
        <v>0.05</v>
      </c>
      <c r="J33" s="6">
        <v>0.03</v>
      </c>
      <c r="K33" s="6">
        <v>0.03</v>
      </c>
      <c r="L33" s="4">
        <f t="shared" si="0"/>
        <v>0.56050000000000011</v>
      </c>
      <c r="M33" s="4">
        <f t="shared" si="1"/>
        <v>0.33629999999999999</v>
      </c>
      <c r="N33" s="4">
        <f t="shared" si="2"/>
        <v>0.33629999999999999</v>
      </c>
      <c r="O33" s="7">
        <f t="shared" si="3"/>
        <v>12.443099999999999</v>
      </c>
      <c r="P33" s="8">
        <f t="shared" si="4"/>
        <v>0.10999999999999988</v>
      </c>
    </row>
    <row r="34" spans="1:16" x14ac:dyDescent="0.25">
      <c r="A34" s="3" t="s">
        <v>22</v>
      </c>
      <c r="B34" s="3" t="s">
        <v>23</v>
      </c>
      <c r="C34" s="3" t="s">
        <v>27</v>
      </c>
      <c r="D34" s="15" t="s">
        <v>32</v>
      </c>
      <c r="E34" s="4">
        <v>28.48</v>
      </c>
      <c r="F34" s="5" t="s">
        <v>21</v>
      </c>
      <c r="G34" s="3" t="s">
        <v>17</v>
      </c>
      <c r="H34" s="3" t="s">
        <v>17</v>
      </c>
      <c r="I34" s="6">
        <v>0.05</v>
      </c>
      <c r="J34" s="6">
        <v>0.03</v>
      </c>
      <c r="K34" s="6">
        <v>0.03</v>
      </c>
      <c r="L34" s="4">
        <f t="shared" si="0"/>
        <v>1.4240000000000002</v>
      </c>
      <c r="M34" s="4">
        <f t="shared" si="1"/>
        <v>0.85439999999999994</v>
      </c>
      <c r="N34" s="4">
        <f t="shared" si="2"/>
        <v>0.85439999999999994</v>
      </c>
      <c r="O34" s="7">
        <f t="shared" si="3"/>
        <v>31.612799999999996</v>
      </c>
      <c r="P34" s="8">
        <f t="shared" si="4"/>
        <v>0.10999999999999988</v>
      </c>
    </row>
    <row r="35" spans="1:16" x14ac:dyDescent="0.25">
      <c r="A35" s="3" t="s">
        <v>22</v>
      </c>
      <c r="B35" s="3" t="s">
        <v>23</v>
      </c>
      <c r="C35" s="3" t="s">
        <v>28</v>
      </c>
      <c r="D35" s="15" t="s">
        <v>32</v>
      </c>
      <c r="E35" s="4">
        <v>28.48</v>
      </c>
      <c r="F35" s="5" t="s">
        <v>21</v>
      </c>
      <c r="G35" s="3" t="s">
        <v>17</v>
      </c>
      <c r="H35" s="3" t="s">
        <v>17</v>
      </c>
      <c r="I35" s="6">
        <v>0.05</v>
      </c>
      <c r="J35" s="6">
        <v>0.03</v>
      </c>
      <c r="K35" s="6">
        <v>0.03</v>
      </c>
      <c r="L35" s="4">
        <f t="shared" ref="L35:L66" si="5">E35*I35</f>
        <v>1.4240000000000002</v>
      </c>
      <c r="M35" s="4">
        <f t="shared" ref="M35:M66" si="6">E35*J35</f>
        <v>0.85439999999999994</v>
      </c>
      <c r="N35" s="4">
        <f t="shared" ref="N35:N66" si="7">E35*K35</f>
        <v>0.85439999999999994</v>
      </c>
      <c r="O35" s="7">
        <f t="shared" ref="O35:O66" si="8">SUM(E35,L35:N35)</f>
        <v>31.612799999999996</v>
      </c>
      <c r="P35" s="8">
        <f t="shared" ref="P35:P66" si="9">O35/E35-100%</f>
        <v>0.10999999999999988</v>
      </c>
    </row>
    <row r="36" spans="1:16" x14ac:dyDescent="0.25">
      <c r="A36" s="3" t="s">
        <v>22</v>
      </c>
      <c r="B36" s="3" t="s">
        <v>23</v>
      </c>
      <c r="C36" s="3" t="s">
        <v>15</v>
      </c>
      <c r="D36" s="15" t="s">
        <v>33</v>
      </c>
      <c r="E36" s="4">
        <v>28</v>
      </c>
      <c r="F36" s="5" t="s">
        <v>21</v>
      </c>
      <c r="G36" s="3" t="s">
        <v>17</v>
      </c>
      <c r="H36" s="3" t="s">
        <v>17</v>
      </c>
      <c r="I36" s="6">
        <v>0.05</v>
      </c>
      <c r="J36" s="6">
        <v>0.03</v>
      </c>
      <c r="K36" s="6">
        <v>0.03</v>
      </c>
      <c r="L36" s="4">
        <f t="shared" si="5"/>
        <v>1.4000000000000001</v>
      </c>
      <c r="M36" s="4">
        <f t="shared" si="6"/>
        <v>0.84</v>
      </c>
      <c r="N36" s="4">
        <f t="shared" si="7"/>
        <v>0.84</v>
      </c>
      <c r="O36" s="7">
        <f t="shared" si="8"/>
        <v>31.08</v>
      </c>
      <c r="P36" s="8">
        <f t="shared" si="9"/>
        <v>0.10999999999999988</v>
      </c>
    </row>
    <row r="37" spans="1:16" x14ac:dyDescent="0.25">
      <c r="A37" s="3" t="s">
        <v>22</v>
      </c>
      <c r="B37" s="3" t="s">
        <v>23</v>
      </c>
      <c r="C37" s="3" t="s">
        <v>24</v>
      </c>
      <c r="D37" s="15" t="s">
        <v>33</v>
      </c>
      <c r="E37" s="4">
        <v>45.52</v>
      </c>
      <c r="F37" s="5" t="s">
        <v>21</v>
      </c>
      <c r="G37" s="3" t="s">
        <v>17</v>
      </c>
      <c r="H37" s="3" t="s">
        <v>17</v>
      </c>
      <c r="I37" s="6">
        <v>0.05</v>
      </c>
      <c r="J37" s="6">
        <v>0.03</v>
      </c>
      <c r="K37" s="6">
        <v>0.03</v>
      </c>
      <c r="L37" s="4">
        <f t="shared" si="5"/>
        <v>2.2760000000000002</v>
      </c>
      <c r="M37" s="4">
        <f t="shared" si="6"/>
        <v>1.3656000000000001</v>
      </c>
      <c r="N37" s="4">
        <f t="shared" si="7"/>
        <v>1.3656000000000001</v>
      </c>
      <c r="O37" s="7">
        <f t="shared" si="8"/>
        <v>50.527200000000008</v>
      </c>
      <c r="P37" s="8">
        <f t="shared" si="9"/>
        <v>0.1100000000000001</v>
      </c>
    </row>
    <row r="38" spans="1:16" x14ac:dyDescent="0.25">
      <c r="A38" s="3" t="s">
        <v>22</v>
      </c>
      <c r="B38" s="3" t="s">
        <v>23</v>
      </c>
      <c r="C38" s="3" t="s">
        <v>25</v>
      </c>
      <c r="D38" s="15" t="s">
        <v>33</v>
      </c>
      <c r="E38" s="4">
        <v>45.52</v>
      </c>
      <c r="F38" s="5" t="s">
        <v>21</v>
      </c>
      <c r="G38" s="3" t="s">
        <v>17</v>
      </c>
      <c r="H38" s="3" t="s">
        <v>17</v>
      </c>
      <c r="I38" s="6">
        <v>0.05</v>
      </c>
      <c r="J38" s="6">
        <v>0.03</v>
      </c>
      <c r="K38" s="6">
        <v>0.03</v>
      </c>
      <c r="L38" s="4">
        <f t="shared" si="5"/>
        <v>2.2760000000000002</v>
      </c>
      <c r="M38" s="4">
        <f t="shared" si="6"/>
        <v>1.3656000000000001</v>
      </c>
      <c r="N38" s="4">
        <f t="shared" si="7"/>
        <v>1.3656000000000001</v>
      </c>
      <c r="O38" s="7">
        <f t="shared" si="8"/>
        <v>50.527200000000008</v>
      </c>
      <c r="P38" s="8">
        <f t="shared" si="9"/>
        <v>0.1100000000000001</v>
      </c>
    </row>
    <row r="39" spans="1:16" x14ac:dyDescent="0.25">
      <c r="A39" s="3" t="s">
        <v>22</v>
      </c>
      <c r="B39" s="3" t="s">
        <v>23</v>
      </c>
      <c r="C39" s="3" t="s">
        <v>26</v>
      </c>
      <c r="D39" s="15" t="s">
        <v>33</v>
      </c>
      <c r="E39" s="4">
        <v>11.21</v>
      </c>
      <c r="F39" s="5" t="s">
        <v>21</v>
      </c>
      <c r="G39" s="3" t="s">
        <v>17</v>
      </c>
      <c r="H39" s="3" t="s">
        <v>17</v>
      </c>
      <c r="I39" s="6">
        <v>0.05</v>
      </c>
      <c r="J39" s="6">
        <v>0.03</v>
      </c>
      <c r="K39" s="6">
        <v>0.03</v>
      </c>
      <c r="L39" s="4">
        <f t="shared" si="5"/>
        <v>0.56050000000000011</v>
      </c>
      <c r="M39" s="4">
        <f t="shared" si="6"/>
        <v>0.33629999999999999</v>
      </c>
      <c r="N39" s="4">
        <f t="shared" si="7"/>
        <v>0.33629999999999999</v>
      </c>
      <c r="O39" s="7">
        <f t="shared" si="8"/>
        <v>12.443099999999999</v>
      </c>
      <c r="P39" s="8">
        <f t="shared" si="9"/>
        <v>0.10999999999999988</v>
      </c>
    </row>
    <row r="40" spans="1:16" x14ac:dyDescent="0.25">
      <c r="A40" s="3" t="s">
        <v>22</v>
      </c>
      <c r="B40" s="3" t="s">
        <v>23</v>
      </c>
      <c r="C40" s="3" t="s">
        <v>27</v>
      </c>
      <c r="D40" s="15" t="s">
        <v>33</v>
      </c>
      <c r="E40" s="4">
        <v>28.48</v>
      </c>
      <c r="F40" s="5" t="s">
        <v>21</v>
      </c>
      <c r="G40" s="3" t="s">
        <v>17</v>
      </c>
      <c r="H40" s="3" t="s">
        <v>17</v>
      </c>
      <c r="I40" s="6">
        <v>0.05</v>
      </c>
      <c r="J40" s="6">
        <v>0.03</v>
      </c>
      <c r="K40" s="6">
        <v>0.03</v>
      </c>
      <c r="L40" s="4">
        <f t="shared" si="5"/>
        <v>1.4240000000000002</v>
      </c>
      <c r="M40" s="4">
        <f t="shared" si="6"/>
        <v>0.85439999999999994</v>
      </c>
      <c r="N40" s="4">
        <f t="shared" si="7"/>
        <v>0.85439999999999994</v>
      </c>
      <c r="O40" s="7">
        <f t="shared" si="8"/>
        <v>31.612799999999996</v>
      </c>
      <c r="P40" s="8">
        <f t="shared" si="9"/>
        <v>0.10999999999999988</v>
      </c>
    </row>
    <row r="41" spans="1:16" x14ac:dyDescent="0.25">
      <c r="A41" s="3" t="s">
        <v>22</v>
      </c>
      <c r="B41" s="3" t="s">
        <v>23</v>
      </c>
      <c r="C41" s="3" t="s">
        <v>28</v>
      </c>
      <c r="D41" s="15" t="s">
        <v>33</v>
      </c>
      <c r="E41" s="4">
        <v>28.48</v>
      </c>
      <c r="F41" s="5" t="s">
        <v>21</v>
      </c>
      <c r="G41" s="3" t="s">
        <v>17</v>
      </c>
      <c r="H41" s="3" t="s">
        <v>17</v>
      </c>
      <c r="I41" s="6">
        <v>0.05</v>
      </c>
      <c r="J41" s="6">
        <v>0.03</v>
      </c>
      <c r="K41" s="6">
        <v>0.03</v>
      </c>
      <c r="L41" s="4">
        <f t="shared" si="5"/>
        <v>1.4240000000000002</v>
      </c>
      <c r="M41" s="4">
        <f t="shared" si="6"/>
        <v>0.85439999999999994</v>
      </c>
      <c r="N41" s="4">
        <f t="shared" si="7"/>
        <v>0.85439999999999994</v>
      </c>
      <c r="O41" s="7">
        <f t="shared" si="8"/>
        <v>31.612799999999996</v>
      </c>
      <c r="P41" s="8">
        <f t="shared" si="9"/>
        <v>0.10999999999999988</v>
      </c>
    </row>
    <row r="42" spans="1:16" x14ac:dyDescent="0.25">
      <c r="A42" s="3" t="s">
        <v>22</v>
      </c>
      <c r="B42" s="3" t="s">
        <v>23</v>
      </c>
      <c r="C42" s="3" t="s">
        <v>15</v>
      </c>
      <c r="D42" s="15" t="s">
        <v>34</v>
      </c>
      <c r="E42" s="4">
        <v>28</v>
      </c>
      <c r="F42" s="5" t="s">
        <v>21</v>
      </c>
      <c r="G42" s="3" t="s">
        <v>17</v>
      </c>
      <c r="H42" s="3" t="s">
        <v>17</v>
      </c>
      <c r="I42" s="6">
        <v>0.05</v>
      </c>
      <c r="J42" s="6">
        <v>0.03</v>
      </c>
      <c r="K42" s="6">
        <v>0.03</v>
      </c>
      <c r="L42" s="4">
        <f t="shared" si="5"/>
        <v>1.4000000000000001</v>
      </c>
      <c r="M42" s="4">
        <f t="shared" si="6"/>
        <v>0.84</v>
      </c>
      <c r="N42" s="4">
        <f t="shared" si="7"/>
        <v>0.84</v>
      </c>
      <c r="O42" s="7">
        <f t="shared" si="8"/>
        <v>31.08</v>
      </c>
      <c r="P42" s="8">
        <f t="shared" si="9"/>
        <v>0.10999999999999988</v>
      </c>
    </row>
    <row r="43" spans="1:16" x14ac:dyDescent="0.25">
      <c r="A43" s="3" t="s">
        <v>22</v>
      </c>
      <c r="B43" s="3" t="s">
        <v>23</v>
      </c>
      <c r="C43" s="3" t="s">
        <v>24</v>
      </c>
      <c r="D43" s="15" t="s">
        <v>34</v>
      </c>
      <c r="E43" s="4">
        <v>45.52</v>
      </c>
      <c r="F43" s="5" t="s">
        <v>21</v>
      </c>
      <c r="G43" s="3" t="s">
        <v>17</v>
      </c>
      <c r="H43" s="3" t="s">
        <v>17</v>
      </c>
      <c r="I43" s="6">
        <v>0.05</v>
      </c>
      <c r="J43" s="6">
        <v>0.03</v>
      </c>
      <c r="K43" s="6">
        <v>0.03</v>
      </c>
      <c r="L43" s="4">
        <f t="shared" si="5"/>
        <v>2.2760000000000002</v>
      </c>
      <c r="M43" s="4">
        <f t="shared" si="6"/>
        <v>1.3656000000000001</v>
      </c>
      <c r="N43" s="4">
        <f t="shared" si="7"/>
        <v>1.3656000000000001</v>
      </c>
      <c r="O43" s="7">
        <f t="shared" si="8"/>
        <v>50.527200000000008</v>
      </c>
      <c r="P43" s="8">
        <f t="shared" si="9"/>
        <v>0.1100000000000001</v>
      </c>
    </row>
    <row r="44" spans="1:16" x14ac:dyDescent="0.25">
      <c r="A44" s="3" t="s">
        <v>22</v>
      </c>
      <c r="B44" s="3" t="s">
        <v>23</v>
      </c>
      <c r="C44" s="3" t="s">
        <v>25</v>
      </c>
      <c r="D44" s="15" t="s">
        <v>34</v>
      </c>
      <c r="E44" s="4">
        <v>45.52</v>
      </c>
      <c r="F44" s="5" t="s">
        <v>21</v>
      </c>
      <c r="G44" s="3" t="s">
        <v>17</v>
      </c>
      <c r="H44" s="3" t="s">
        <v>17</v>
      </c>
      <c r="I44" s="6">
        <v>0.05</v>
      </c>
      <c r="J44" s="6">
        <v>0.03</v>
      </c>
      <c r="K44" s="6">
        <v>0.03</v>
      </c>
      <c r="L44" s="4">
        <f t="shared" si="5"/>
        <v>2.2760000000000002</v>
      </c>
      <c r="M44" s="4">
        <f t="shared" si="6"/>
        <v>1.3656000000000001</v>
      </c>
      <c r="N44" s="4">
        <f t="shared" si="7"/>
        <v>1.3656000000000001</v>
      </c>
      <c r="O44" s="7">
        <f t="shared" si="8"/>
        <v>50.527200000000008</v>
      </c>
      <c r="P44" s="8">
        <f t="shared" si="9"/>
        <v>0.1100000000000001</v>
      </c>
    </row>
    <row r="45" spans="1:16" x14ac:dyDescent="0.25">
      <c r="A45" s="3" t="s">
        <v>22</v>
      </c>
      <c r="B45" s="3" t="s">
        <v>23</v>
      </c>
      <c r="C45" s="3" t="s">
        <v>26</v>
      </c>
      <c r="D45" s="15" t="s">
        <v>34</v>
      </c>
      <c r="E45" s="4">
        <v>11.21</v>
      </c>
      <c r="F45" s="5" t="s">
        <v>21</v>
      </c>
      <c r="G45" s="3" t="s">
        <v>17</v>
      </c>
      <c r="H45" s="3" t="s">
        <v>17</v>
      </c>
      <c r="I45" s="6">
        <v>0.05</v>
      </c>
      <c r="J45" s="6">
        <v>0.03</v>
      </c>
      <c r="K45" s="6">
        <v>0.03</v>
      </c>
      <c r="L45" s="4">
        <f t="shared" si="5"/>
        <v>0.56050000000000011</v>
      </c>
      <c r="M45" s="4">
        <f t="shared" si="6"/>
        <v>0.33629999999999999</v>
      </c>
      <c r="N45" s="4">
        <f t="shared" si="7"/>
        <v>0.33629999999999999</v>
      </c>
      <c r="O45" s="7">
        <f t="shared" si="8"/>
        <v>12.443099999999999</v>
      </c>
      <c r="P45" s="8">
        <f t="shared" si="9"/>
        <v>0.10999999999999988</v>
      </c>
    </row>
    <row r="46" spans="1:16" x14ac:dyDescent="0.25">
      <c r="A46" s="3" t="s">
        <v>22</v>
      </c>
      <c r="B46" s="3" t="s">
        <v>23</v>
      </c>
      <c r="C46" s="3" t="s">
        <v>27</v>
      </c>
      <c r="D46" s="15" t="s">
        <v>34</v>
      </c>
      <c r="E46" s="4">
        <v>28.48</v>
      </c>
      <c r="F46" s="5" t="s">
        <v>21</v>
      </c>
      <c r="G46" s="3" t="s">
        <v>17</v>
      </c>
      <c r="H46" s="3" t="s">
        <v>17</v>
      </c>
      <c r="I46" s="6">
        <v>0.05</v>
      </c>
      <c r="J46" s="6">
        <v>0.03</v>
      </c>
      <c r="K46" s="6">
        <v>0.03</v>
      </c>
      <c r="L46" s="4">
        <f t="shared" si="5"/>
        <v>1.4240000000000002</v>
      </c>
      <c r="M46" s="4">
        <f t="shared" si="6"/>
        <v>0.85439999999999994</v>
      </c>
      <c r="N46" s="4">
        <f t="shared" si="7"/>
        <v>0.85439999999999994</v>
      </c>
      <c r="O46" s="7">
        <f t="shared" si="8"/>
        <v>31.612799999999996</v>
      </c>
      <c r="P46" s="8">
        <f t="shared" si="9"/>
        <v>0.10999999999999988</v>
      </c>
    </row>
    <row r="47" spans="1:16" x14ac:dyDescent="0.25">
      <c r="A47" s="3" t="s">
        <v>22</v>
      </c>
      <c r="B47" s="3" t="s">
        <v>23</v>
      </c>
      <c r="C47" s="3" t="s">
        <v>28</v>
      </c>
      <c r="D47" s="15" t="s">
        <v>34</v>
      </c>
      <c r="E47" s="4">
        <v>28.48</v>
      </c>
      <c r="F47" s="5" t="s">
        <v>21</v>
      </c>
      <c r="G47" s="3" t="s">
        <v>17</v>
      </c>
      <c r="H47" s="3" t="s">
        <v>17</v>
      </c>
      <c r="I47" s="6">
        <v>0.05</v>
      </c>
      <c r="J47" s="6">
        <v>0.03</v>
      </c>
      <c r="K47" s="6">
        <v>0.03</v>
      </c>
      <c r="L47" s="4">
        <f t="shared" si="5"/>
        <v>1.4240000000000002</v>
      </c>
      <c r="M47" s="4">
        <f t="shared" si="6"/>
        <v>0.85439999999999994</v>
      </c>
      <c r="N47" s="4">
        <f t="shared" si="7"/>
        <v>0.85439999999999994</v>
      </c>
      <c r="O47" s="7">
        <f t="shared" si="8"/>
        <v>31.612799999999996</v>
      </c>
      <c r="P47" s="8">
        <f t="shared" si="9"/>
        <v>0.10999999999999988</v>
      </c>
    </row>
    <row r="48" spans="1:16" x14ac:dyDescent="0.25">
      <c r="A48" s="3" t="s">
        <v>22</v>
      </c>
      <c r="B48" s="3" t="s">
        <v>23</v>
      </c>
      <c r="C48" s="3" t="s">
        <v>15</v>
      </c>
      <c r="D48" s="15" t="s">
        <v>35</v>
      </c>
      <c r="E48" s="4">
        <v>28</v>
      </c>
      <c r="F48" s="5" t="s">
        <v>21</v>
      </c>
      <c r="G48" s="3" t="s">
        <v>17</v>
      </c>
      <c r="H48" s="3" t="s">
        <v>17</v>
      </c>
      <c r="I48" s="6">
        <v>0.05</v>
      </c>
      <c r="J48" s="6">
        <v>0.03</v>
      </c>
      <c r="K48" s="6">
        <v>0.03</v>
      </c>
      <c r="L48" s="4">
        <f t="shared" si="5"/>
        <v>1.4000000000000001</v>
      </c>
      <c r="M48" s="4">
        <f t="shared" si="6"/>
        <v>0.84</v>
      </c>
      <c r="N48" s="4">
        <f t="shared" si="7"/>
        <v>0.84</v>
      </c>
      <c r="O48" s="7">
        <f t="shared" si="8"/>
        <v>31.08</v>
      </c>
      <c r="P48" s="8">
        <f t="shared" si="9"/>
        <v>0.10999999999999988</v>
      </c>
    </row>
    <row r="49" spans="1:16" x14ac:dyDescent="0.25">
      <c r="A49" s="3" t="s">
        <v>22</v>
      </c>
      <c r="B49" s="3" t="s">
        <v>23</v>
      </c>
      <c r="C49" s="3" t="s">
        <v>24</v>
      </c>
      <c r="D49" s="15" t="s">
        <v>35</v>
      </c>
      <c r="E49" s="4">
        <v>45.52</v>
      </c>
      <c r="F49" s="5" t="s">
        <v>21</v>
      </c>
      <c r="G49" s="3" t="s">
        <v>17</v>
      </c>
      <c r="H49" s="3" t="s">
        <v>17</v>
      </c>
      <c r="I49" s="6">
        <v>0.05</v>
      </c>
      <c r="J49" s="6">
        <v>0.03</v>
      </c>
      <c r="K49" s="6">
        <v>0.03</v>
      </c>
      <c r="L49" s="4">
        <f t="shared" si="5"/>
        <v>2.2760000000000002</v>
      </c>
      <c r="M49" s="4">
        <f t="shared" si="6"/>
        <v>1.3656000000000001</v>
      </c>
      <c r="N49" s="4">
        <f t="shared" si="7"/>
        <v>1.3656000000000001</v>
      </c>
      <c r="O49" s="7">
        <f t="shared" si="8"/>
        <v>50.527200000000008</v>
      </c>
      <c r="P49" s="8">
        <f t="shared" si="9"/>
        <v>0.1100000000000001</v>
      </c>
    </row>
    <row r="50" spans="1:16" x14ac:dyDescent="0.25">
      <c r="A50" s="3" t="s">
        <v>22</v>
      </c>
      <c r="B50" s="3" t="s">
        <v>23</v>
      </c>
      <c r="C50" s="3" t="s">
        <v>25</v>
      </c>
      <c r="D50" s="15" t="s">
        <v>35</v>
      </c>
      <c r="E50" s="4">
        <v>45.52</v>
      </c>
      <c r="F50" s="5" t="s">
        <v>21</v>
      </c>
      <c r="G50" s="3" t="s">
        <v>17</v>
      </c>
      <c r="H50" s="3" t="s">
        <v>17</v>
      </c>
      <c r="I50" s="6">
        <v>0.05</v>
      </c>
      <c r="J50" s="6">
        <v>0.03</v>
      </c>
      <c r="K50" s="6">
        <v>0.03</v>
      </c>
      <c r="L50" s="4">
        <f t="shared" si="5"/>
        <v>2.2760000000000002</v>
      </c>
      <c r="M50" s="4">
        <f t="shared" si="6"/>
        <v>1.3656000000000001</v>
      </c>
      <c r="N50" s="4">
        <f t="shared" si="7"/>
        <v>1.3656000000000001</v>
      </c>
      <c r="O50" s="7">
        <f t="shared" si="8"/>
        <v>50.527200000000008</v>
      </c>
      <c r="P50" s="8">
        <f t="shared" si="9"/>
        <v>0.1100000000000001</v>
      </c>
    </row>
    <row r="51" spans="1:16" x14ac:dyDescent="0.25">
      <c r="A51" s="3" t="s">
        <v>22</v>
      </c>
      <c r="B51" s="3" t="s">
        <v>23</v>
      </c>
      <c r="C51" s="3" t="s">
        <v>26</v>
      </c>
      <c r="D51" s="15" t="s">
        <v>35</v>
      </c>
      <c r="E51" s="4">
        <v>11.21</v>
      </c>
      <c r="F51" s="5" t="s">
        <v>21</v>
      </c>
      <c r="G51" s="3" t="s">
        <v>17</v>
      </c>
      <c r="H51" s="3" t="s">
        <v>17</v>
      </c>
      <c r="I51" s="6">
        <v>0.05</v>
      </c>
      <c r="J51" s="6">
        <v>0.03</v>
      </c>
      <c r="K51" s="6">
        <v>0.03</v>
      </c>
      <c r="L51" s="4">
        <f t="shared" si="5"/>
        <v>0.56050000000000011</v>
      </c>
      <c r="M51" s="4">
        <f t="shared" si="6"/>
        <v>0.33629999999999999</v>
      </c>
      <c r="N51" s="4">
        <f t="shared" si="7"/>
        <v>0.33629999999999999</v>
      </c>
      <c r="O51" s="7">
        <f t="shared" si="8"/>
        <v>12.443099999999999</v>
      </c>
      <c r="P51" s="8">
        <f t="shared" si="9"/>
        <v>0.10999999999999988</v>
      </c>
    </row>
    <row r="52" spans="1:16" x14ac:dyDescent="0.25">
      <c r="A52" s="3" t="s">
        <v>22</v>
      </c>
      <c r="B52" s="3" t="s">
        <v>23</v>
      </c>
      <c r="C52" s="3" t="s">
        <v>27</v>
      </c>
      <c r="D52" s="15" t="s">
        <v>35</v>
      </c>
      <c r="E52" s="4">
        <v>28.48</v>
      </c>
      <c r="F52" s="5" t="s">
        <v>21</v>
      </c>
      <c r="G52" s="3" t="s">
        <v>17</v>
      </c>
      <c r="H52" s="3" t="s">
        <v>17</v>
      </c>
      <c r="I52" s="6">
        <v>0.05</v>
      </c>
      <c r="J52" s="6">
        <v>0.03</v>
      </c>
      <c r="K52" s="6">
        <v>0.03</v>
      </c>
      <c r="L52" s="4">
        <f t="shared" si="5"/>
        <v>1.4240000000000002</v>
      </c>
      <c r="M52" s="4">
        <f t="shared" si="6"/>
        <v>0.85439999999999994</v>
      </c>
      <c r="N52" s="4">
        <f t="shared" si="7"/>
        <v>0.85439999999999994</v>
      </c>
      <c r="O52" s="7">
        <f t="shared" si="8"/>
        <v>31.612799999999996</v>
      </c>
      <c r="P52" s="8">
        <f t="shared" si="9"/>
        <v>0.10999999999999988</v>
      </c>
    </row>
    <row r="53" spans="1:16" x14ac:dyDescent="0.25">
      <c r="A53" s="3" t="s">
        <v>22</v>
      </c>
      <c r="B53" s="3" t="s">
        <v>23</v>
      </c>
      <c r="C53" s="3" t="s">
        <v>28</v>
      </c>
      <c r="D53" s="15" t="s">
        <v>35</v>
      </c>
      <c r="E53" s="4">
        <v>28.48</v>
      </c>
      <c r="F53" s="5" t="s">
        <v>21</v>
      </c>
      <c r="G53" s="3" t="s">
        <v>17</v>
      </c>
      <c r="H53" s="3" t="s">
        <v>17</v>
      </c>
      <c r="I53" s="6">
        <v>0.05</v>
      </c>
      <c r="J53" s="6">
        <v>0.03</v>
      </c>
      <c r="K53" s="6">
        <v>0.03</v>
      </c>
      <c r="L53" s="4">
        <f t="shared" si="5"/>
        <v>1.4240000000000002</v>
      </c>
      <c r="M53" s="4">
        <f t="shared" si="6"/>
        <v>0.85439999999999994</v>
      </c>
      <c r="N53" s="4">
        <f t="shared" si="7"/>
        <v>0.85439999999999994</v>
      </c>
      <c r="O53" s="7">
        <f t="shared" si="8"/>
        <v>31.612799999999996</v>
      </c>
      <c r="P53" s="8">
        <f t="shared" si="9"/>
        <v>0.10999999999999988</v>
      </c>
    </row>
    <row r="54" spans="1:16" x14ac:dyDescent="0.25">
      <c r="A54" s="3" t="s">
        <v>22</v>
      </c>
      <c r="B54" s="3" t="s">
        <v>23</v>
      </c>
      <c r="C54" s="3" t="s">
        <v>15</v>
      </c>
      <c r="D54" s="15" t="s">
        <v>36</v>
      </c>
      <c r="E54" s="4">
        <v>28</v>
      </c>
      <c r="F54" s="5" t="s">
        <v>21</v>
      </c>
      <c r="G54" s="3" t="s">
        <v>17</v>
      </c>
      <c r="H54" s="3" t="s">
        <v>17</v>
      </c>
      <c r="I54" s="6">
        <v>0.05</v>
      </c>
      <c r="J54" s="6">
        <v>0.03</v>
      </c>
      <c r="K54" s="6">
        <v>0.03</v>
      </c>
      <c r="L54" s="4">
        <f t="shared" si="5"/>
        <v>1.4000000000000001</v>
      </c>
      <c r="M54" s="4">
        <f t="shared" si="6"/>
        <v>0.84</v>
      </c>
      <c r="N54" s="4">
        <f t="shared" si="7"/>
        <v>0.84</v>
      </c>
      <c r="O54" s="7">
        <f t="shared" si="8"/>
        <v>31.08</v>
      </c>
      <c r="P54" s="8">
        <f t="shared" si="9"/>
        <v>0.10999999999999988</v>
      </c>
    </row>
    <row r="55" spans="1:16" x14ac:dyDescent="0.25">
      <c r="A55" s="3" t="s">
        <v>22</v>
      </c>
      <c r="B55" s="3" t="s">
        <v>23</v>
      </c>
      <c r="C55" s="3" t="s">
        <v>24</v>
      </c>
      <c r="D55" s="15" t="s">
        <v>36</v>
      </c>
      <c r="E55" s="4">
        <v>45.52</v>
      </c>
      <c r="F55" s="5" t="s">
        <v>21</v>
      </c>
      <c r="G55" s="3" t="s">
        <v>17</v>
      </c>
      <c r="H55" s="3" t="s">
        <v>17</v>
      </c>
      <c r="I55" s="6">
        <v>0.05</v>
      </c>
      <c r="J55" s="6">
        <v>0.03</v>
      </c>
      <c r="K55" s="6">
        <v>0.03</v>
      </c>
      <c r="L55" s="4">
        <f t="shared" si="5"/>
        <v>2.2760000000000002</v>
      </c>
      <c r="M55" s="4">
        <f t="shared" si="6"/>
        <v>1.3656000000000001</v>
      </c>
      <c r="N55" s="4">
        <f t="shared" si="7"/>
        <v>1.3656000000000001</v>
      </c>
      <c r="O55" s="7">
        <f t="shared" si="8"/>
        <v>50.527200000000008</v>
      </c>
      <c r="P55" s="8">
        <f t="shared" si="9"/>
        <v>0.1100000000000001</v>
      </c>
    </row>
    <row r="56" spans="1:16" x14ac:dyDescent="0.25">
      <c r="A56" s="3" t="s">
        <v>22</v>
      </c>
      <c r="B56" s="3" t="s">
        <v>23</v>
      </c>
      <c r="C56" s="3" t="s">
        <v>25</v>
      </c>
      <c r="D56" s="15" t="s">
        <v>36</v>
      </c>
      <c r="E56" s="4">
        <v>45.52</v>
      </c>
      <c r="F56" s="5" t="s">
        <v>21</v>
      </c>
      <c r="G56" s="3" t="s">
        <v>17</v>
      </c>
      <c r="H56" s="3" t="s">
        <v>17</v>
      </c>
      <c r="I56" s="6">
        <v>0.05</v>
      </c>
      <c r="J56" s="6">
        <v>0.03</v>
      </c>
      <c r="K56" s="6">
        <v>0.03</v>
      </c>
      <c r="L56" s="4">
        <f t="shared" si="5"/>
        <v>2.2760000000000002</v>
      </c>
      <c r="M56" s="4">
        <f t="shared" si="6"/>
        <v>1.3656000000000001</v>
      </c>
      <c r="N56" s="4">
        <f t="shared" si="7"/>
        <v>1.3656000000000001</v>
      </c>
      <c r="O56" s="7">
        <f t="shared" si="8"/>
        <v>50.527200000000008</v>
      </c>
      <c r="P56" s="8">
        <f t="shared" si="9"/>
        <v>0.1100000000000001</v>
      </c>
    </row>
    <row r="57" spans="1:16" x14ac:dyDescent="0.25">
      <c r="A57" s="3" t="s">
        <v>22</v>
      </c>
      <c r="B57" s="3" t="s">
        <v>23</v>
      </c>
      <c r="C57" s="3" t="s">
        <v>26</v>
      </c>
      <c r="D57" s="15" t="s">
        <v>36</v>
      </c>
      <c r="E57" s="4">
        <v>11.21</v>
      </c>
      <c r="F57" s="5" t="s">
        <v>21</v>
      </c>
      <c r="G57" s="3" t="s">
        <v>17</v>
      </c>
      <c r="H57" s="3" t="s">
        <v>17</v>
      </c>
      <c r="I57" s="6">
        <v>0.05</v>
      </c>
      <c r="J57" s="6">
        <v>0.03</v>
      </c>
      <c r="K57" s="6">
        <v>0.03</v>
      </c>
      <c r="L57" s="4">
        <f t="shared" si="5"/>
        <v>0.56050000000000011</v>
      </c>
      <c r="M57" s="4">
        <f t="shared" si="6"/>
        <v>0.33629999999999999</v>
      </c>
      <c r="N57" s="4">
        <f t="shared" si="7"/>
        <v>0.33629999999999999</v>
      </c>
      <c r="O57" s="7">
        <f t="shared" si="8"/>
        <v>12.443099999999999</v>
      </c>
      <c r="P57" s="8">
        <f t="shared" si="9"/>
        <v>0.10999999999999988</v>
      </c>
    </row>
    <row r="58" spans="1:16" x14ac:dyDescent="0.25">
      <c r="A58" s="3" t="s">
        <v>22</v>
      </c>
      <c r="B58" s="3" t="s">
        <v>23</v>
      </c>
      <c r="C58" s="3" t="s">
        <v>27</v>
      </c>
      <c r="D58" s="15" t="s">
        <v>36</v>
      </c>
      <c r="E58" s="4">
        <v>28.48</v>
      </c>
      <c r="F58" s="5" t="s">
        <v>21</v>
      </c>
      <c r="G58" s="3" t="s">
        <v>17</v>
      </c>
      <c r="H58" s="3" t="s">
        <v>17</v>
      </c>
      <c r="I58" s="6">
        <v>0.05</v>
      </c>
      <c r="J58" s="6">
        <v>0.03</v>
      </c>
      <c r="K58" s="6">
        <v>0.03</v>
      </c>
      <c r="L58" s="4">
        <f t="shared" si="5"/>
        <v>1.4240000000000002</v>
      </c>
      <c r="M58" s="4">
        <f t="shared" si="6"/>
        <v>0.85439999999999994</v>
      </c>
      <c r="N58" s="4">
        <f t="shared" si="7"/>
        <v>0.85439999999999994</v>
      </c>
      <c r="O58" s="7">
        <f t="shared" si="8"/>
        <v>31.612799999999996</v>
      </c>
      <c r="P58" s="8">
        <f t="shared" si="9"/>
        <v>0.10999999999999988</v>
      </c>
    </row>
    <row r="59" spans="1:16" x14ac:dyDescent="0.25">
      <c r="A59" s="3" t="s">
        <v>22</v>
      </c>
      <c r="B59" s="3" t="s">
        <v>23</v>
      </c>
      <c r="C59" s="3" t="s">
        <v>28</v>
      </c>
      <c r="D59" s="15" t="s">
        <v>36</v>
      </c>
      <c r="E59" s="4">
        <v>28.48</v>
      </c>
      <c r="F59" s="5" t="s">
        <v>21</v>
      </c>
      <c r="G59" s="3" t="s">
        <v>17</v>
      </c>
      <c r="H59" s="3" t="s">
        <v>17</v>
      </c>
      <c r="I59" s="6">
        <v>0.05</v>
      </c>
      <c r="J59" s="6">
        <v>0.03</v>
      </c>
      <c r="K59" s="6">
        <v>0.03</v>
      </c>
      <c r="L59" s="4">
        <f t="shared" si="5"/>
        <v>1.4240000000000002</v>
      </c>
      <c r="M59" s="4">
        <f t="shared" si="6"/>
        <v>0.85439999999999994</v>
      </c>
      <c r="N59" s="4">
        <f t="shared" si="7"/>
        <v>0.85439999999999994</v>
      </c>
      <c r="O59" s="7">
        <f t="shared" si="8"/>
        <v>31.612799999999996</v>
      </c>
      <c r="P59" s="8">
        <f t="shared" si="9"/>
        <v>0.10999999999999988</v>
      </c>
    </row>
    <row r="60" spans="1:16" x14ac:dyDescent="0.25">
      <c r="A60" s="3" t="s">
        <v>22</v>
      </c>
      <c r="B60" s="3" t="s">
        <v>23</v>
      </c>
      <c r="C60" s="3" t="s">
        <v>15</v>
      </c>
      <c r="D60" s="15" t="s">
        <v>37</v>
      </c>
      <c r="E60" s="4">
        <v>45.52</v>
      </c>
      <c r="F60" s="5" t="s">
        <v>21</v>
      </c>
      <c r="G60" s="3" t="s">
        <v>17</v>
      </c>
      <c r="H60" s="3" t="s">
        <v>17</v>
      </c>
      <c r="I60" s="6">
        <v>0.05</v>
      </c>
      <c r="J60" s="6">
        <v>0.03</v>
      </c>
      <c r="K60" s="6">
        <v>0.03</v>
      </c>
      <c r="L60" s="4">
        <f t="shared" si="5"/>
        <v>2.2760000000000002</v>
      </c>
      <c r="M60" s="4">
        <f t="shared" si="6"/>
        <v>1.3656000000000001</v>
      </c>
      <c r="N60" s="4">
        <f t="shared" si="7"/>
        <v>1.3656000000000001</v>
      </c>
      <c r="O60" s="7">
        <f t="shared" si="8"/>
        <v>50.527200000000008</v>
      </c>
      <c r="P60" s="8">
        <f t="shared" si="9"/>
        <v>0.1100000000000001</v>
      </c>
    </row>
    <row r="61" spans="1:16" x14ac:dyDescent="0.25">
      <c r="A61" s="3" t="s">
        <v>22</v>
      </c>
      <c r="B61" s="3" t="s">
        <v>23</v>
      </c>
      <c r="C61" s="3" t="s">
        <v>24</v>
      </c>
      <c r="D61" s="15" t="s">
        <v>37</v>
      </c>
      <c r="E61" s="4">
        <v>45.52</v>
      </c>
      <c r="F61" s="5" t="s">
        <v>21</v>
      </c>
      <c r="G61" s="3" t="s">
        <v>17</v>
      </c>
      <c r="H61" s="3" t="s">
        <v>17</v>
      </c>
      <c r="I61" s="6">
        <v>0.05</v>
      </c>
      <c r="J61" s="6">
        <v>0.03</v>
      </c>
      <c r="K61" s="6">
        <v>0.03</v>
      </c>
      <c r="L61" s="4">
        <f t="shared" si="5"/>
        <v>2.2760000000000002</v>
      </c>
      <c r="M61" s="4">
        <f t="shared" si="6"/>
        <v>1.3656000000000001</v>
      </c>
      <c r="N61" s="4">
        <f t="shared" si="7"/>
        <v>1.3656000000000001</v>
      </c>
      <c r="O61" s="7">
        <f t="shared" si="8"/>
        <v>50.527200000000008</v>
      </c>
      <c r="P61" s="8">
        <f t="shared" si="9"/>
        <v>0.1100000000000001</v>
      </c>
    </row>
    <row r="62" spans="1:16" x14ac:dyDescent="0.25">
      <c r="A62" s="3" t="s">
        <v>22</v>
      </c>
      <c r="B62" s="3" t="s">
        <v>23</v>
      </c>
      <c r="C62" s="3" t="s">
        <v>25</v>
      </c>
      <c r="D62" s="15" t="s">
        <v>37</v>
      </c>
      <c r="E62" s="4">
        <v>45.52</v>
      </c>
      <c r="F62" s="5" t="s">
        <v>21</v>
      </c>
      <c r="G62" s="3" t="s">
        <v>17</v>
      </c>
      <c r="H62" s="3" t="s">
        <v>17</v>
      </c>
      <c r="I62" s="6">
        <v>0.05</v>
      </c>
      <c r="J62" s="6">
        <v>0.03</v>
      </c>
      <c r="K62" s="6">
        <v>0.03</v>
      </c>
      <c r="L62" s="4">
        <f t="shared" si="5"/>
        <v>2.2760000000000002</v>
      </c>
      <c r="M62" s="4">
        <f t="shared" si="6"/>
        <v>1.3656000000000001</v>
      </c>
      <c r="N62" s="4">
        <f t="shared" si="7"/>
        <v>1.3656000000000001</v>
      </c>
      <c r="O62" s="7">
        <f t="shared" si="8"/>
        <v>50.527200000000008</v>
      </c>
      <c r="P62" s="8">
        <f t="shared" si="9"/>
        <v>0.1100000000000001</v>
      </c>
    </row>
    <row r="63" spans="1:16" x14ac:dyDescent="0.25">
      <c r="A63" s="3" t="s">
        <v>22</v>
      </c>
      <c r="B63" s="3" t="s">
        <v>23</v>
      </c>
      <c r="C63" s="3" t="s">
        <v>26</v>
      </c>
      <c r="D63" s="15" t="s">
        <v>37</v>
      </c>
      <c r="E63" s="4">
        <v>11.21</v>
      </c>
      <c r="F63" s="5" t="s">
        <v>21</v>
      </c>
      <c r="G63" s="3" t="s">
        <v>17</v>
      </c>
      <c r="H63" s="3" t="s">
        <v>17</v>
      </c>
      <c r="I63" s="6">
        <v>0.05</v>
      </c>
      <c r="J63" s="6">
        <v>0.03</v>
      </c>
      <c r="K63" s="6">
        <v>0.03</v>
      </c>
      <c r="L63" s="4">
        <f t="shared" si="5"/>
        <v>0.56050000000000011</v>
      </c>
      <c r="M63" s="4">
        <f t="shared" si="6"/>
        <v>0.33629999999999999</v>
      </c>
      <c r="N63" s="4">
        <f t="shared" si="7"/>
        <v>0.33629999999999999</v>
      </c>
      <c r="O63" s="7">
        <f t="shared" si="8"/>
        <v>12.443099999999999</v>
      </c>
      <c r="P63" s="8">
        <f t="shared" si="9"/>
        <v>0.10999999999999988</v>
      </c>
    </row>
    <row r="64" spans="1:16" x14ac:dyDescent="0.25">
      <c r="A64" s="3" t="s">
        <v>22</v>
      </c>
      <c r="B64" s="3" t="s">
        <v>23</v>
      </c>
      <c r="C64" s="3" t="s">
        <v>27</v>
      </c>
      <c r="D64" s="15" t="s">
        <v>37</v>
      </c>
      <c r="E64" s="4">
        <v>46.85</v>
      </c>
      <c r="F64" s="5" t="s">
        <v>21</v>
      </c>
      <c r="G64" s="3" t="s">
        <v>17</v>
      </c>
      <c r="H64" s="3" t="s">
        <v>17</v>
      </c>
      <c r="I64" s="6">
        <v>0.05</v>
      </c>
      <c r="J64" s="6">
        <v>0.03</v>
      </c>
      <c r="K64" s="6">
        <v>0.03</v>
      </c>
      <c r="L64" s="4">
        <f t="shared" si="5"/>
        <v>2.3425000000000002</v>
      </c>
      <c r="M64" s="4">
        <f t="shared" si="6"/>
        <v>1.4055</v>
      </c>
      <c r="N64" s="4">
        <f t="shared" si="7"/>
        <v>1.4055</v>
      </c>
      <c r="O64" s="7">
        <f t="shared" si="8"/>
        <v>52.003500000000003</v>
      </c>
      <c r="P64" s="8">
        <f t="shared" si="9"/>
        <v>0.1100000000000001</v>
      </c>
    </row>
    <row r="65" spans="1:16" x14ac:dyDescent="0.25">
      <c r="A65" s="3" t="s">
        <v>22</v>
      </c>
      <c r="B65" s="3" t="s">
        <v>23</v>
      </c>
      <c r="C65" s="3" t="s">
        <v>28</v>
      </c>
      <c r="D65" s="15" t="s">
        <v>37</v>
      </c>
      <c r="E65" s="4">
        <v>45.43</v>
      </c>
      <c r="F65" s="5" t="s">
        <v>21</v>
      </c>
      <c r="G65" s="3" t="s">
        <v>17</v>
      </c>
      <c r="H65" s="3" t="s">
        <v>17</v>
      </c>
      <c r="I65" s="6">
        <v>0.05</v>
      </c>
      <c r="J65" s="6">
        <v>0.03</v>
      </c>
      <c r="K65" s="6">
        <v>0.03</v>
      </c>
      <c r="L65" s="4">
        <f t="shared" si="5"/>
        <v>2.2715000000000001</v>
      </c>
      <c r="M65" s="4">
        <f t="shared" si="6"/>
        <v>1.3629</v>
      </c>
      <c r="N65" s="4">
        <f t="shared" si="7"/>
        <v>1.3629</v>
      </c>
      <c r="O65" s="7">
        <f t="shared" si="8"/>
        <v>50.42730000000001</v>
      </c>
      <c r="P65" s="8">
        <f t="shared" si="9"/>
        <v>0.11000000000000032</v>
      </c>
    </row>
    <row r="66" spans="1:16" x14ac:dyDescent="0.25">
      <c r="A66" s="3" t="s">
        <v>38</v>
      </c>
      <c r="B66" s="3" t="s">
        <v>39</v>
      </c>
      <c r="E66" s="4">
        <v>9.0399999999999991</v>
      </c>
      <c r="F66" s="5" t="s">
        <v>21</v>
      </c>
      <c r="G66" s="3" t="s">
        <v>17</v>
      </c>
      <c r="H66" s="3" t="s">
        <v>17</v>
      </c>
      <c r="I66" s="6">
        <v>0.05</v>
      </c>
      <c r="J66" s="6">
        <v>0.03</v>
      </c>
      <c r="K66" s="6">
        <v>0.03</v>
      </c>
      <c r="L66" s="4">
        <f t="shared" si="5"/>
        <v>0.45199999999999996</v>
      </c>
      <c r="M66" s="4">
        <f t="shared" si="6"/>
        <v>0.27119999999999994</v>
      </c>
      <c r="N66" s="4">
        <f t="shared" si="7"/>
        <v>0.27119999999999994</v>
      </c>
      <c r="O66" s="7">
        <f t="shared" si="8"/>
        <v>10.0344</v>
      </c>
      <c r="P66" s="8">
        <f t="shared" si="9"/>
        <v>0.1100000000000001</v>
      </c>
    </row>
    <row r="67" spans="1:16" x14ac:dyDescent="0.25">
      <c r="A67" s="3" t="s">
        <v>40</v>
      </c>
      <c r="B67" s="3" t="s">
        <v>41</v>
      </c>
      <c r="E67" s="4">
        <v>316.92</v>
      </c>
      <c r="F67" s="5" t="s">
        <v>16</v>
      </c>
      <c r="G67" s="3" t="s">
        <v>17</v>
      </c>
      <c r="H67" s="3" t="s">
        <v>17</v>
      </c>
      <c r="I67" s="6">
        <v>0.05</v>
      </c>
      <c r="J67" s="6">
        <v>0.03</v>
      </c>
      <c r="K67" s="6">
        <v>0.03</v>
      </c>
      <c r="L67" s="4">
        <f t="shared" ref="L67:L98" si="10">E67*I67</f>
        <v>15.846000000000002</v>
      </c>
      <c r="M67" s="4">
        <f t="shared" ref="M67:M98" si="11">E67*J67</f>
        <v>9.5076000000000001</v>
      </c>
      <c r="N67" s="4">
        <f t="shared" ref="N67:N98" si="12">E67*K67</f>
        <v>9.5076000000000001</v>
      </c>
      <c r="O67" s="7">
        <f t="shared" ref="O67:O98" si="13">SUM(E67,L67:N67)</f>
        <v>351.78120000000007</v>
      </c>
      <c r="P67" s="8">
        <f t="shared" ref="P67:P98" si="14">O67/E67-100%</f>
        <v>0.1100000000000001</v>
      </c>
    </row>
    <row r="68" spans="1:16" x14ac:dyDescent="0.25">
      <c r="A68" s="3" t="s">
        <v>42</v>
      </c>
      <c r="B68" s="3" t="s">
        <v>43</v>
      </c>
      <c r="C68" s="3" t="s">
        <v>15</v>
      </c>
      <c r="D68" s="15" t="s">
        <v>15</v>
      </c>
      <c r="E68" s="4">
        <v>261.67</v>
      </c>
      <c r="F68" s="5" t="s">
        <v>16</v>
      </c>
      <c r="G68" s="3" t="s">
        <v>17</v>
      </c>
      <c r="H68" s="3" t="s">
        <v>17</v>
      </c>
      <c r="I68" s="6">
        <v>0.05</v>
      </c>
      <c r="J68" s="6">
        <v>0.03</v>
      </c>
      <c r="K68" s="6">
        <v>0.03</v>
      </c>
      <c r="L68" s="4">
        <f t="shared" si="10"/>
        <v>13.083500000000001</v>
      </c>
      <c r="M68" s="4">
        <f t="shared" si="11"/>
        <v>7.8501000000000003</v>
      </c>
      <c r="N68" s="4">
        <f t="shared" si="12"/>
        <v>7.8501000000000003</v>
      </c>
      <c r="O68" s="7">
        <f t="shared" si="13"/>
        <v>290.45370000000003</v>
      </c>
      <c r="P68" s="8">
        <f t="shared" si="14"/>
        <v>0.1100000000000001</v>
      </c>
    </row>
    <row r="69" spans="1:16" x14ac:dyDescent="0.25">
      <c r="A69" s="3" t="s">
        <v>42</v>
      </c>
      <c r="B69" s="3" t="s">
        <v>43</v>
      </c>
      <c r="C69" s="3" t="s">
        <v>44</v>
      </c>
      <c r="D69" s="15" t="s">
        <v>15</v>
      </c>
      <c r="E69" s="4">
        <v>273.91000000000003</v>
      </c>
      <c r="F69" s="5" t="s">
        <v>16</v>
      </c>
      <c r="G69" s="3" t="s">
        <v>17</v>
      </c>
      <c r="H69" s="3" t="s">
        <v>17</v>
      </c>
      <c r="I69" s="6">
        <v>0.05</v>
      </c>
      <c r="J69" s="6">
        <v>0.03</v>
      </c>
      <c r="K69" s="6">
        <v>0.03</v>
      </c>
      <c r="L69" s="4">
        <f t="shared" si="10"/>
        <v>13.695500000000003</v>
      </c>
      <c r="M69" s="4">
        <f t="shared" si="11"/>
        <v>8.2172999999999998</v>
      </c>
      <c r="N69" s="4">
        <f t="shared" si="12"/>
        <v>8.2172999999999998</v>
      </c>
      <c r="O69" s="7">
        <f t="shared" si="13"/>
        <v>304.04010000000005</v>
      </c>
      <c r="P69" s="8">
        <f t="shared" si="14"/>
        <v>0.1100000000000001</v>
      </c>
    </row>
    <row r="70" spans="1:16" x14ac:dyDescent="0.25">
      <c r="A70" s="3" t="s">
        <v>42</v>
      </c>
      <c r="B70" s="3" t="s">
        <v>43</v>
      </c>
      <c r="C70" s="3" t="s">
        <v>18</v>
      </c>
      <c r="E70" s="4">
        <v>289.97000000000003</v>
      </c>
      <c r="F70" s="5" t="s">
        <v>16</v>
      </c>
      <c r="G70" s="3" t="s">
        <v>17</v>
      </c>
      <c r="H70" s="3" t="s">
        <v>17</v>
      </c>
      <c r="I70" s="6">
        <v>0.05</v>
      </c>
      <c r="J70" s="6">
        <v>0.03</v>
      </c>
      <c r="K70" s="6">
        <v>0.03</v>
      </c>
      <c r="L70" s="4">
        <f t="shared" si="10"/>
        <v>14.498500000000002</v>
      </c>
      <c r="M70" s="4">
        <f t="shared" si="11"/>
        <v>8.6990999999999996</v>
      </c>
      <c r="N70" s="4">
        <f t="shared" si="12"/>
        <v>8.6990999999999996</v>
      </c>
      <c r="O70" s="7">
        <f t="shared" si="13"/>
        <v>321.86669999999998</v>
      </c>
      <c r="P70" s="8">
        <f t="shared" si="14"/>
        <v>0.10999999999999988</v>
      </c>
    </row>
    <row r="71" spans="1:16" x14ac:dyDescent="0.25">
      <c r="A71" s="3" t="s">
        <v>45</v>
      </c>
      <c r="B71" s="3" t="s">
        <v>46</v>
      </c>
      <c r="C71" s="3" t="s">
        <v>15</v>
      </c>
      <c r="D71" s="15" t="s">
        <v>15</v>
      </c>
      <c r="E71" s="4">
        <v>137.52000000000001</v>
      </c>
      <c r="F71" s="5" t="s">
        <v>16</v>
      </c>
      <c r="G71" s="3" t="s">
        <v>17</v>
      </c>
      <c r="H71" s="3" t="s">
        <v>17</v>
      </c>
      <c r="I71" s="6">
        <v>0.05</v>
      </c>
      <c r="J71" s="6">
        <v>0.03</v>
      </c>
      <c r="K71" s="6">
        <v>0.03</v>
      </c>
      <c r="L71" s="4">
        <f t="shared" si="10"/>
        <v>6.8760000000000012</v>
      </c>
      <c r="M71" s="4">
        <f t="shared" si="11"/>
        <v>4.1256000000000004</v>
      </c>
      <c r="N71" s="4">
        <f t="shared" si="12"/>
        <v>4.1256000000000004</v>
      </c>
      <c r="O71" s="7">
        <f t="shared" si="13"/>
        <v>152.6472</v>
      </c>
      <c r="P71" s="8">
        <f t="shared" si="14"/>
        <v>0.10999999999999988</v>
      </c>
    </row>
    <row r="72" spans="1:16" ht="14.55" customHeight="1" x14ac:dyDescent="0.25">
      <c r="A72" s="3" t="s">
        <v>47</v>
      </c>
      <c r="B72" s="3" t="s">
        <v>48</v>
      </c>
      <c r="C72" s="3" t="s">
        <v>15</v>
      </c>
      <c r="D72" s="15" t="s">
        <v>15</v>
      </c>
      <c r="E72" s="4">
        <v>4.3099999999999996</v>
      </c>
      <c r="F72" s="5" t="s">
        <v>49</v>
      </c>
      <c r="I72" s="6">
        <v>0.05</v>
      </c>
      <c r="J72" s="6">
        <v>0.03</v>
      </c>
      <c r="K72" s="6">
        <v>0.03</v>
      </c>
      <c r="L72" s="4">
        <f t="shared" si="10"/>
        <v>0.2155</v>
      </c>
      <c r="M72" s="4">
        <f t="shared" si="11"/>
        <v>0.12929999999999997</v>
      </c>
      <c r="N72" s="4">
        <f t="shared" si="12"/>
        <v>0.12929999999999997</v>
      </c>
      <c r="O72" s="7">
        <f t="shared" si="13"/>
        <v>4.7840999999999987</v>
      </c>
      <c r="P72" s="8">
        <f t="shared" si="14"/>
        <v>0.10999999999999988</v>
      </c>
    </row>
    <row r="73" spans="1:16" ht="14.55" customHeight="1" x14ac:dyDescent="0.25">
      <c r="A73" s="3" t="s">
        <v>47</v>
      </c>
      <c r="B73" s="3" t="s">
        <v>48</v>
      </c>
      <c r="C73" s="3" t="s">
        <v>50</v>
      </c>
      <c r="D73" s="15" t="s">
        <v>15</v>
      </c>
      <c r="E73" s="4">
        <v>4.3099999999999996</v>
      </c>
      <c r="F73" s="5" t="s">
        <v>49</v>
      </c>
      <c r="I73" s="6">
        <v>0.05</v>
      </c>
      <c r="J73" s="6">
        <v>0.03</v>
      </c>
      <c r="K73" s="6">
        <v>0.03</v>
      </c>
      <c r="L73" s="4">
        <f t="shared" si="10"/>
        <v>0.2155</v>
      </c>
      <c r="M73" s="4">
        <f t="shared" si="11"/>
        <v>0.12929999999999997</v>
      </c>
      <c r="N73" s="4">
        <f t="shared" si="12"/>
        <v>0.12929999999999997</v>
      </c>
      <c r="O73" s="7">
        <f t="shared" si="13"/>
        <v>4.7840999999999987</v>
      </c>
      <c r="P73" s="8">
        <f t="shared" si="14"/>
        <v>0.10999999999999988</v>
      </c>
    </row>
    <row r="74" spans="1:16" x14ac:dyDescent="0.25">
      <c r="A74" s="3" t="s">
        <v>51</v>
      </c>
      <c r="B74" s="3" t="s">
        <v>52</v>
      </c>
      <c r="C74" s="3" t="s">
        <v>15</v>
      </c>
      <c r="D74" s="15" t="s">
        <v>15</v>
      </c>
      <c r="E74" s="4">
        <v>19.87</v>
      </c>
      <c r="F74" s="5" t="s">
        <v>21</v>
      </c>
      <c r="G74" s="3" t="s">
        <v>17</v>
      </c>
      <c r="H74" s="3" t="s">
        <v>17</v>
      </c>
      <c r="I74" s="6">
        <v>0.05</v>
      </c>
      <c r="J74" s="6">
        <v>0.03</v>
      </c>
      <c r="K74" s="6">
        <v>0.03</v>
      </c>
      <c r="L74" s="4">
        <f t="shared" si="10"/>
        <v>0.99350000000000005</v>
      </c>
      <c r="M74" s="4">
        <f t="shared" si="11"/>
        <v>0.59609999999999996</v>
      </c>
      <c r="N74" s="4">
        <f t="shared" si="12"/>
        <v>0.59609999999999996</v>
      </c>
      <c r="O74" s="7">
        <f t="shared" si="13"/>
        <v>22.055700000000002</v>
      </c>
      <c r="P74" s="8">
        <f t="shared" si="14"/>
        <v>0.1100000000000001</v>
      </c>
    </row>
    <row r="75" spans="1:16" x14ac:dyDescent="0.25">
      <c r="A75" s="3" t="s">
        <v>51</v>
      </c>
      <c r="B75" s="3" t="s">
        <v>52</v>
      </c>
      <c r="C75" s="3" t="s">
        <v>26</v>
      </c>
      <c r="E75" s="4">
        <v>4.79</v>
      </c>
      <c r="F75" s="5" t="s">
        <v>21</v>
      </c>
      <c r="G75" s="3" t="s">
        <v>17</v>
      </c>
      <c r="H75" s="3" t="s">
        <v>17</v>
      </c>
      <c r="I75" s="6">
        <v>0.05</v>
      </c>
      <c r="J75" s="6">
        <v>0.03</v>
      </c>
      <c r="K75" s="6">
        <v>0.03</v>
      </c>
      <c r="L75" s="4">
        <f t="shared" si="10"/>
        <v>0.23950000000000002</v>
      </c>
      <c r="M75" s="4">
        <f t="shared" si="11"/>
        <v>0.14369999999999999</v>
      </c>
      <c r="N75" s="4">
        <f t="shared" si="12"/>
        <v>0.14369999999999999</v>
      </c>
      <c r="O75" s="7">
        <f t="shared" si="13"/>
        <v>5.3168999999999995</v>
      </c>
      <c r="P75" s="8">
        <f t="shared" si="14"/>
        <v>0.10999999999999988</v>
      </c>
    </row>
    <row r="76" spans="1:16" x14ac:dyDescent="0.25">
      <c r="A76" s="3" t="s">
        <v>53</v>
      </c>
      <c r="B76" s="3" t="s">
        <v>54</v>
      </c>
      <c r="C76" s="3" t="s">
        <v>15</v>
      </c>
      <c r="D76" s="15" t="s">
        <v>15</v>
      </c>
      <c r="E76" s="4">
        <v>21.33</v>
      </c>
      <c r="F76" s="5" t="s">
        <v>21</v>
      </c>
      <c r="G76" s="3" t="s">
        <v>17</v>
      </c>
      <c r="H76" s="3" t="s">
        <v>17</v>
      </c>
      <c r="I76" s="6">
        <v>0.05</v>
      </c>
      <c r="J76" s="6">
        <v>0.03</v>
      </c>
      <c r="K76" s="6">
        <v>0.03</v>
      </c>
      <c r="L76" s="4">
        <f t="shared" si="10"/>
        <v>1.0665</v>
      </c>
      <c r="M76" s="4">
        <f t="shared" si="11"/>
        <v>0.63989999999999991</v>
      </c>
      <c r="N76" s="4">
        <f t="shared" si="12"/>
        <v>0.63989999999999991</v>
      </c>
      <c r="O76" s="7">
        <f t="shared" si="13"/>
        <v>23.676300000000001</v>
      </c>
      <c r="P76" s="8">
        <f t="shared" si="14"/>
        <v>0.1100000000000001</v>
      </c>
    </row>
    <row r="77" spans="1:16" x14ac:dyDescent="0.25">
      <c r="A77" s="3" t="s">
        <v>53</v>
      </c>
      <c r="B77" s="3" t="s">
        <v>54</v>
      </c>
      <c r="C77" s="3" t="s">
        <v>24</v>
      </c>
      <c r="D77" s="15" t="s">
        <v>15</v>
      </c>
      <c r="E77" s="4">
        <v>28.52</v>
      </c>
      <c r="F77" s="5" t="s">
        <v>21</v>
      </c>
      <c r="G77" s="3" t="s">
        <v>17</v>
      </c>
      <c r="H77" s="3" t="s">
        <v>17</v>
      </c>
      <c r="I77" s="6">
        <v>0.05</v>
      </c>
      <c r="J77" s="6">
        <v>0.03</v>
      </c>
      <c r="K77" s="6">
        <v>0.03</v>
      </c>
      <c r="L77" s="4">
        <f t="shared" si="10"/>
        <v>1.4260000000000002</v>
      </c>
      <c r="M77" s="4">
        <f t="shared" si="11"/>
        <v>0.85559999999999992</v>
      </c>
      <c r="N77" s="4">
        <f t="shared" si="12"/>
        <v>0.85559999999999992</v>
      </c>
      <c r="O77" s="7">
        <f t="shared" si="13"/>
        <v>31.657199999999996</v>
      </c>
      <c r="P77" s="8">
        <f t="shared" si="14"/>
        <v>0.10999999999999988</v>
      </c>
    </row>
    <row r="78" spans="1:16" x14ac:dyDescent="0.25">
      <c r="A78" s="3" t="s">
        <v>53</v>
      </c>
      <c r="B78" s="3" t="s">
        <v>54</v>
      </c>
      <c r="C78" s="3" t="s">
        <v>25</v>
      </c>
      <c r="D78" s="15" t="s">
        <v>15</v>
      </c>
      <c r="E78" s="4">
        <v>41.46</v>
      </c>
      <c r="F78" s="5" t="s">
        <v>21</v>
      </c>
      <c r="G78" s="3" t="s">
        <v>17</v>
      </c>
      <c r="H78" s="3" t="s">
        <v>17</v>
      </c>
      <c r="I78" s="6">
        <v>0.05</v>
      </c>
      <c r="J78" s="6">
        <v>0.03</v>
      </c>
      <c r="K78" s="6">
        <v>0.03</v>
      </c>
      <c r="L78" s="4">
        <f t="shared" si="10"/>
        <v>2.073</v>
      </c>
      <c r="M78" s="4">
        <f t="shared" si="11"/>
        <v>1.2438</v>
      </c>
      <c r="N78" s="4">
        <f t="shared" si="12"/>
        <v>1.2438</v>
      </c>
      <c r="O78" s="7">
        <f t="shared" si="13"/>
        <v>46.020600000000002</v>
      </c>
      <c r="P78" s="8">
        <f t="shared" si="14"/>
        <v>0.1100000000000001</v>
      </c>
    </row>
    <row r="79" spans="1:16" x14ac:dyDescent="0.25">
      <c r="A79" s="3" t="s">
        <v>55</v>
      </c>
      <c r="B79" s="3" t="s">
        <v>56</v>
      </c>
      <c r="C79" s="3" t="s">
        <v>15</v>
      </c>
      <c r="D79" s="15" t="s">
        <v>15</v>
      </c>
      <c r="E79" s="4">
        <v>220.01</v>
      </c>
      <c r="F79" s="5" t="s">
        <v>21</v>
      </c>
      <c r="G79" s="3" t="s">
        <v>17</v>
      </c>
      <c r="H79" s="3" t="s">
        <v>17</v>
      </c>
      <c r="I79" s="6">
        <v>0.05</v>
      </c>
      <c r="J79" s="6">
        <v>0.03</v>
      </c>
      <c r="K79" s="6">
        <v>0.03</v>
      </c>
      <c r="L79" s="4">
        <f t="shared" si="10"/>
        <v>11.000500000000001</v>
      </c>
      <c r="M79" s="4">
        <f t="shared" si="11"/>
        <v>6.6002999999999998</v>
      </c>
      <c r="N79" s="4">
        <f t="shared" si="12"/>
        <v>6.6002999999999998</v>
      </c>
      <c r="O79" s="7">
        <f t="shared" si="13"/>
        <v>244.21109999999999</v>
      </c>
      <c r="P79" s="8">
        <f t="shared" si="14"/>
        <v>0.1100000000000001</v>
      </c>
    </row>
    <row r="80" spans="1:16" x14ac:dyDescent="0.25">
      <c r="A80" s="3" t="s">
        <v>55</v>
      </c>
      <c r="B80" s="3" t="s">
        <v>56</v>
      </c>
      <c r="C80" s="3" t="s">
        <v>18</v>
      </c>
      <c r="D80" s="15" t="s">
        <v>15</v>
      </c>
      <c r="E80" s="4">
        <v>248.31</v>
      </c>
      <c r="F80" s="5" t="s">
        <v>21</v>
      </c>
      <c r="G80" s="3" t="s">
        <v>17</v>
      </c>
      <c r="H80" s="3" t="s">
        <v>17</v>
      </c>
      <c r="I80" s="6">
        <v>0.05</v>
      </c>
      <c r="J80" s="6">
        <v>0.03</v>
      </c>
      <c r="K80" s="6">
        <v>0.03</v>
      </c>
      <c r="L80" s="4">
        <f t="shared" si="10"/>
        <v>12.415500000000002</v>
      </c>
      <c r="M80" s="4">
        <f t="shared" si="11"/>
        <v>7.4493</v>
      </c>
      <c r="N80" s="4">
        <f t="shared" si="12"/>
        <v>7.4493</v>
      </c>
      <c r="O80" s="7">
        <f t="shared" si="13"/>
        <v>275.6241</v>
      </c>
      <c r="P80" s="8">
        <f t="shared" si="14"/>
        <v>0.10999999999999988</v>
      </c>
    </row>
    <row r="81" spans="1:16" x14ac:dyDescent="0.25">
      <c r="A81" s="3" t="s">
        <v>57</v>
      </c>
      <c r="B81" s="3" t="s">
        <v>58</v>
      </c>
      <c r="C81" s="3" t="s">
        <v>15</v>
      </c>
      <c r="D81" s="15" t="s">
        <v>15</v>
      </c>
      <c r="E81" s="4">
        <v>11.03</v>
      </c>
      <c r="F81" s="5" t="s">
        <v>21</v>
      </c>
      <c r="G81" s="3" t="s">
        <v>17</v>
      </c>
      <c r="H81" s="3" t="s">
        <v>17</v>
      </c>
      <c r="I81" s="6">
        <v>0.05</v>
      </c>
      <c r="J81" s="6">
        <v>0.03</v>
      </c>
      <c r="K81" s="6">
        <v>0.03</v>
      </c>
      <c r="L81" s="4">
        <f t="shared" si="10"/>
        <v>0.55149999999999999</v>
      </c>
      <c r="M81" s="4">
        <f t="shared" si="11"/>
        <v>0.33089999999999997</v>
      </c>
      <c r="N81" s="4">
        <f t="shared" si="12"/>
        <v>0.33089999999999997</v>
      </c>
      <c r="O81" s="7">
        <f t="shared" si="13"/>
        <v>12.2433</v>
      </c>
      <c r="P81" s="8">
        <f t="shared" si="14"/>
        <v>0.1100000000000001</v>
      </c>
    </row>
    <row r="82" spans="1:16" x14ac:dyDescent="0.25">
      <c r="A82" s="3" t="s">
        <v>59</v>
      </c>
      <c r="B82" s="3" t="s">
        <v>60</v>
      </c>
      <c r="E82" s="4">
        <v>302.06</v>
      </c>
      <c r="F82" s="5" t="s">
        <v>16</v>
      </c>
      <c r="G82" s="3" t="s">
        <v>17</v>
      </c>
      <c r="H82" s="3" t="s">
        <v>17</v>
      </c>
      <c r="I82" s="6">
        <v>0.05</v>
      </c>
      <c r="J82" s="6">
        <v>0.03</v>
      </c>
      <c r="K82" s="6">
        <v>0.03</v>
      </c>
      <c r="L82" s="4">
        <f t="shared" si="10"/>
        <v>15.103000000000002</v>
      </c>
      <c r="M82" s="4">
        <f t="shared" si="11"/>
        <v>9.0617999999999999</v>
      </c>
      <c r="N82" s="4">
        <f t="shared" si="12"/>
        <v>9.0617999999999999</v>
      </c>
      <c r="O82" s="7">
        <f t="shared" si="13"/>
        <v>335.28660000000002</v>
      </c>
      <c r="P82" s="8">
        <f t="shared" si="14"/>
        <v>0.1100000000000001</v>
      </c>
    </row>
    <row r="83" spans="1:16" x14ac:dyDescent="0.25">
      <c r="A83" s="3" t="s">
        <v>61</v>
      </c>
      <c r="B83" s="3" t="s">
        <v>62</v>
      </c>
      <c r="C83" s="3" t="s">
        <v>15</v>
      </c>
      <c r="D83" s="15" t="s">
        <v>15</v>
      </c>
      <c r="E83" s="4">
        <v>6.98</v>
      </c>
      <c r="F83" s="5" t="s">
        <v>21</v>
      </c>
      <c r="G83" s="3" t="s">
        <v>17</v>
      </c>
      <c r="H83" s="3" t="s">
        <v>17</v>
      </c>
      <c r="I83" s="6">
        <v>0.05</v>
      </c>
      <c r="J83" s="6">
        <v>0.03</v>
      </c>
      <c r="K83" s="6">
        <v>0.03</v>
      </c>
      <c r="L83" s="4">
        <f t="shared" si="10"/>
        <v>0.34900000000000003</v>
      </c>
      <c r="M83" s="4">
        <f t="shared" si="11"/>
        <v>0.2094</v>
      </c>
      <c r="N83" s="4">
        <f t="shared" si="12"/>
        <v>0.2094</v>
      </c>
      <c r="O83" s="7">
        <f t="shared" si="13"/>
        <v>7.7477999999999998</v>
      </c>
      <c r="P83" s="8">
        <f t="shared" si="14"/>
        <v>0.10999999999999988</v>
      </c>
    </row>
    <row r="84" spans="1:16" x14ac:dyDescent="0.25">
      <c r="A84" s="3" t="s">
        <v>61</v>
      </c>
      <c r="B84" s="3" t="s">
        <v>62</v>
      </c>
      <c r="C84" s="3" t="s">
        <v>44</v>
      </c>
      <c r="D84" s="15" t="s">
        <v>15</v>
      </c>
      <c r="E84" s="4">
        <v>7.78</v>
      </c>
      <c r="F84" s="5" t="s">
        <v>21</v>
      </c>
      <c r="G84" s="3" t="s">
        <v>17</v>
      </c>
      <c r="H84" s="3" t="s">
        <v>17</v>
      </c>
      <c r="I84" s="6">
        <v>0.05</v>
      </c>
      <c r="J84" s="6">
        <v>0.03</v>
      </c>
      <c r="K84" s="6">
        <v>0.03</v>
      </c>
      <c r="L84" s="4">
        <f t="shared" si="10"/>
        <v>0.38900000000000001</v>
      </c>
      <c r="M84" s="4">
        <f t="shared" si="11"/>
        <v>0.2334</v>
      </c>
      <c r="N84" s="4">
        <f t="shared" si="12"/>
        <v>0.2334</v>
      </c>
      <c r="O84" s="7">
        <f t="shared" si="13"/>
        <v>8.6357999999999997</v>
      </c>
      <c r="P84" s="8">
        <f t="shared" si="14"/>
        <v>0.10999999999999988</v>
      </c>
    </row>
    <row r="85" spans="1:16" x14ac:dyDescent="0.25">
      <c r="A85" s="3" t="s">
        <v>61</v>
      </c>
      <c r="B85" s="3" t="s">
        <v>62</v>
      </c>
      <c r="C85" s="3" t="s">
        <v>15</v>
      </c>
      <c r="D85" s="15" t="s">
        <v>30</v>
      </c>
      <c r="E85" s="4">
        <v>8.1199999999999992</v>
      </c>
      <c r="F85" s="5" t="s">
        <v>21</v>
      </c>
      <c r="G85" s="3" t="s">
        <v>17</v>
      </c>
      <c r="H85" s="3" t="s">
        <v>17</v>
      </c>
      <c r="I85" s="6">
        <v>0.05</v>
      </c>
      <c r="J85" s="6">
        <v>0.03</v>
      </c>
      <c r="K85" s="6">
        <v>0.03</v>
      </c>
      <c r="L85" s="4">
        <f t="shared" si="10"/>
        <v>0.40599999999999997</v>
      </c>
      <c r="M85" s="4">
        <f t="shared" si="11"/>
        <v>0.24359999999999996</v>
      </c>
      <c r="N85" s="4">
        <f t="shared" si="12"/>
        <v>0.24359999999999996</v>
      </c>
      <c r="O85" s="7">
        <f t="shared" si="13"/>
        <v>9.0132000000000012</v>
      </c>
      <c r="P85" s="8">
        <f t="shared" si="14"/>
        <v>0.11000000000000032</v>
      </c>
    </row>
    <row r="86" spans="1:16" x14ac:dyDescent="0.25">
      <c r="A86" s="3" t="s">
        <v>61</v>
      </c>
      <c r="B86" s="3" t="s">
        <v>62</v>
      </c>
      <c r="C86" s="3" t="s">
        <v>44</v>
      </c>
      <c r="D86" s="15" t="s">
        <v>30</v>
      </c>
      <c r="E86" s="4">
        <v>8.1199999999999992</v>
      </c>
      <c r="F86" s="5" t="s">
        <v>21</v>
      </c>
      <c r="G86" s="3" t="s">
        <v>17</v>
      </c>
      <c r="H86" s="3" t="s">
        <v>17</v>
      </c>
      <c r="I86" s="6">
        <v>0.05</v>
      </c>
      <c r="J86" s="6">
        <v>0.03</v>
      </c>
      <c r="K86" s="6">
        <v>0.03</v>
      </c>
      <c r="L86" s="4">
        <f t="shared" si="10"/>
        <v>0.40599999999999997</v>
      </c>
      <c r="M86" s="4">
        <f t="shared" si="11"/>
        <v>0.24359999999999996</v>
      </c>
      <c r="N86" s="4">
        <f t="shared" si="12"/>
        <v>0.24359999999999996</v>
      </c>
      <c r="O86" s="7">
        <f t="shared" si="13"/>
        <v>9.0132000000000012</v>
      </c>
      <c r="P86" s="8">
        <f t="shared" si="14"/>
        <v>0.11000000000000032</v>
      </c>
    </row>
    <row r="87" spans="1:16" x14ac:dyDescent="0.25">
      <c r="A87" s="3" t="s">
        <v>63</v>
      </c>
      <c r="B87" s="3" t="s">
        <v>64</v>
      </c>
      <c r="C87" s="3" t="s">
        <v>15</v>
      </c>
      <c r="D87" s="15" t="s">
        <v>15</v>
      </c>
      <c r="E87" s="4">
        <v>167.12</v>
      </c>
      <c r="F87" s="5" t="s">
        <v>16</v>
      </c>
      <c r="G87" s="3" t="s">
        <v>17</v>
      </c>
      <c r="H87" s="3" t="s">
        <v>17</v>
      </c>
      <c r="I87" s="6">
        <v>0.05</v>
      </c>
      <c r="J87" s="6">
        <v>0.03</v>
      </c>
      <c r="K87" s="6">
        <v>0.03</v>
      </c>
      <c r="L87" s="4">
        <f t="shared" si="10"/>
        <v>8.3559999999999999</v>
      </c>
      <c r="M87" s="4">
        <f t="shared" si="11"/>
        <v>5.0136000000000003</v>
      </c>
      <c r="N87" s="4">
        <f t="shared" si="12"/>
        <v>5.0136000000000003</v>
      </c>
      <c r="O87" s="7">
        <f t="shared" si="13"/>
        <v>185.50319999999999</v>
      </c>
      <c r="P87" s="8">
        <f t="shared" si="14"/>
        <v>0.10999999999999988</v>
      </c>
    </row>
    <row r="88" spans="1:16" x14ac:dyDescent="0.25">
      <c r="A88" s="3" t="s">
        <v>65</v>
      </c>
      <c r="B88" s="3" t="s">
        <v>66</v>
      </c>
      <c r="C88" s="3" t="s">
        <v>15</v>
      </c>
      <c r="D88" s="15" t="s">
        <v>15</v>
      </c>
      <c r="E88" s="4">
        <v>21.86</v>
      </c>
      <c r="F88" s="5" t="s">
        <v>21</v>
      </c>
      <c r="G88" s="3" t="s">
        <v>17</v>
      </c>
      <c r="H88" s="3" t="s">
        <v>17</v>
      </c>
      <c r="I88" s="6">
        <v>0.05</v>
      </c>
      <c r="J88" s="6">
        <v>0.03</v>
      </c>
      <c r="K88" s="6">
        <v>0.03</v>
      </c>
      <c r="L88" s="4">
        <f t="shared" si="10"/>
        <v>1.093</v>
      </c>
      <c r="M88" s="4">
        <f t="shared" si="11"/>
        <v>0.65579999999999994</v>
      </c>
      <c r="N88" s="4">
        <f t="shared" si="12"/>
        <v>0.65579999999999994</v>
      </c>
      <c r="O88" s="7">
        <f t="shared" si="13"/>
        <v>24.264599999999998</v>
      </c>
      <c r="P88" s="8">
        <f t="shared" si="14"/>
        <v>0.10999999999999988</v>
      </c>
    </row>
    <row r="89" spans="1:16" x14ac:dyDescent="0.25">
      <c r="A89" s="3" t="s">
        <v>65</v>
      </c>
      <c r="B89" s="3" t="s">
        <v>66</v>
      </c>
      <c r="C89" s="3" t="s">
        <v>26</v>
      </c>
      <c r="D89" s="15" t="s">
        <v>15</v>
      </c>
      <c r="E89" s="4">
        <v>5.79</v>
      </c>
      <c r="F89" s="5" t="s">
        <v>21</v>
      </c>
      <c r="G89" s="3" t="s">
        <v>17</v>
      </c>
      <c r="H89" s="3" t="s">
        <v>17</v>
      </c>
      <c r="I89" s="6">
        <v>0.05</v>
      </c>
      <c r="J89" s="6">
        <v>0.03</v>
      </c>
      <c r="K89" s="6">
        <v>0.03</v>
      </c>
      <c r="L89" s="4">
        <f t="shared" si="10"/>
        <v>0.28950000000000004</v>
      </c>
      <c r="M89" s="4">
        <f t="shared" si="11"/>
        <v>0.17369999999999999</v>
      </c>
      <c r="N89" s="4">
        <f t="shared" si="12"/>
        <v>0.17369999999999999</v>
      </c>
      <c r="O89" s="7">
        <f t="shared" si="13"/>
        <v>6.4269000000000007</v>
      </c>
      <c r="P89" s="8">
        <f t="shared" si="14"/>
        <v>0.1100000000000001</v>
      </c>
    </row>
    <row r="90" spans="1:16" x14ac:dyDescent="0.25">
      <c r="A90" s="3" t="s">
        <v>67</v>
      </c>
      <c r="B90" s="3" t="s">
        <v>68</v>
      </c>
      <c r="C90" s="3" t="s">
        <v>15</v>
      </c>
      <c r="D90" s="15" t="s">
        <v>15</v>
      </c>
      <c r="E90" s="4">
        <v>15.64</v>
      </c>
      <c r="F90" s="5" t="s">
        <v>21</v>
      </c>
      <c r="G90" s="3" t="s">
        <v>17</v>
      </c>
      <c r="H90" s="3" t="s">
        <v>17</v>
      </c>
      <c r="I90" s="6">
        <v>0.05</v>
      </c>
      <c r="J90" s="6">
        <v>0.03</v>
      </c>
      <c r="K90" s="6">
        <v>0.03</v>
      </c>
      <c r="L90" s="4">
        <f t="shared" si="10"/>
        <v>0.78200000000000003</v>
      </c>
      <c r="M90" s="4">
        <f t="shared" si="11"/>
        <v>0.46920000000000001</v>
      </c>
      <c r="N90" s="4">
        <f t="shared" si="12"/>
        <v>0.46920000000000001</v>
      </c>
      <c r="O90" s="7">
        <f t="shared" si="13"/>
        <v>17.360400000000002</v>
      </c>
      <c r="P90" s="8">
        <f t="shared" si="14"/>
        <v>0.1100000000000001</v>
      </c>
    </row>
    <row r="91" spans="1:16" x14ac:dyDescent="0.25">
      <c r="A91" s="3" t="s">
        <v>67</v>
      </c>
      <c r="B91" s="3" t="s">
        <v>68</v>
      </c>
      <c r="C91" s="3" t="s">
        <v>50</v>
      </c>
      <c r="D91" s="15" t="s">
        <v>15</v>
      </c>
      <c r="E91" s="4">
        <v>15.64</v>
      </c>
      <c r="F91" s="5" t="s">
        <v>21</v>
      </c>
      <c r="G91" s="3" t="s">
        <v>17</v>
      </c>
      <c r="H91" s="3" t="s">
        <v>17</v>
      </c>
      <c r="I91" s="6">
        <v>0.05</v>
      </c>
      <c r="J91" s="6">
        <v>0.03</v>
      </c>
      <c r="K91" s="6">
        <v>0.03</v>
      </c>
      <c r="L91" s="4">
        <f t="shared" si="10"/>
        <v>0.78200000000000003</v>
      </c>
      <c r="M91" s="4">
        <f t="shared" si="11"/>
        <v>0.46920000000000001</v>
      </c>
      <c r="N91" s="4">
        <f t="shared" si="12"/>
        <v>0.46920000000000001</v>
      </c>
      <c r="O91" s="7">
        <f t="shared" si="13"/>
        <v>17.360400000000002</v>
      </c>
      <c r="P91" s="8">
        <f t="shared" si="14"/>
        <v>0.1100000000000001</v>
      </c>
    </row>
    <row r="92" spans="1:16" x14ac:dyDescent="0.25">
      <c r="A92" s="3" t="s">
        <v>69</v>
      </c>
      <c r="B92" s="3" t="s">
        <v>70</v>
      </c>
      <c r="C92" s="3" t="s">
        <v>15</v>
      </c>
      <c r="D92" s="15" t="s">
        <v>15</v>
      </c>
      <c r="E92" s="4">
        <v>48.64</v>
      </c>
      <c r="F92" s="5" t="s">
        <v>21</v>
      </c>
      <c r="G92" s="3" t="s">
        <v>17</v>
      </c>
      <c r="H92" s="3" t="s">
        <v>17</v>
      </c>
      <c r="I92" s="6">
        <v>0.05</v>
      </c>
      <c r="J92" s="6">
        <v>0.03</v>
      </c>
      <c r="K92" s="6">
        <v>0.03</v>
      </c>
      <c r="L92" s="4">
        <f t="shared" si="10"/>
        <v>2.4320000000000004</v>
      </c>
      <c r="M92" s="4">
        <f t="shared" si="11"/>
        <v>1.4592000000000001</v>
      </c>
      <c r="N92" s="4">
        <f t="shared" si="12"/>
        <v>1.4592000000000001</v>
      </c>
      <c r="O92" s="7">
        <f t="shared" si="13"/>
        <v>53.990400000000008</v>
      </c>
      <c r="P92" s="8">
        <f t="shared" si="14"/>
        <v>0.1100000000000001</v>
      </c>
    </row>
    <row r="93" spans="1:16" x14ac:dyDescent="0.25">
      <c r="A93" s="3" t="s">
        <v>69</v>
      </c>
      <c r="B93" s="3" t="s">
        <v>70</v>
      </c>
      <c r="C93" s="3" t="s">
        <v>71</v>
      </c>
      <c r="D93" s="15" t="s">
        <v>15</v>
      </c>
      <c r="E93" s="4">
        <v>71.88</v>
      </c>
      <c r="F93" s="5" t="s">
        <v>21</v>
      </c>
      <c r="G93" s="3" t="s">
        <v>17</v>
      </c>
      <c r="H93" s="3" t="s">
        <v>17</v>
      </c>
      <c r="I93" s="6">
        <v>0.05</v>
      </c>
      <c r="J93" s="6">
        <v>0.03</v>
      </c>
      <c r="K93" s="6">
        <v>0.03</v>
      </c>
      <c r="L93" s="4">
        <f t="shared" si="10"/>
        <v>3.5939999999999999</v>
      </c>
      <c r="M93" s="4">
        <f t="shared" si="11"/>
        <v>2.1563999999999997</v>
      </c>
      <c r="N93" s="4">
        <f t="shared" si="12"/>
        <v>2.1563999999999997</v>
      </c>
      <c r="O93" s="7">
        <f t="shared" si="13"/>
        <v>79.786799999999999</v>
      </c>
      <c r="P93" s="8">
        <f t="shared" si="14"/>
        <v>0.1100000000000001</v>
      </c>
    </row>
    <row r="94" spans="1:16" x14ac:dyDescent="0.25">
      <c r="A94" s="3" t="s">
        <v>72</v>
      </c>
      <c r="B94" s="3" t="s">
        <v>73</v>
      </c>
      <c r="C94" s="3" t="s">
        <v>15</v>
      </c>
      <c r="D94" s="15" t="s">
        <v>15</v>
      </c>
      <c r="E94" s="4">
        <v>15.42</v>
      </c>
      <c r="F94" s="5" t="s">
        <v>21</v>
      </c>
      <c r="G94" s="3" t="s">
        <v>17</v>
      </c>
      <c r="H94" s="3" t="s">
        <v>17</v>
      </c>
      <c r="I94" s="6">
        <v>0.05</v>
      </c>
      <c r="J94" s="6">
        <v>0.03</v>
      </c>
      <c r="K94" s="6">
        <v>0.03</v>
      </c>
      <c r="L94" s="4">
        <f t="shared" si="10"/>
        <v>0.77100000000000002</v>
      </c>
      <c r="M94" s="4">
        <f t="shared" si="11"/>
        <v>0.46259999999999996</v>
      </c>
      <c r="N94" s="4">
        <f t="shared" si="12"/>
        <v>0.46259999999999996</v>
      </c>
      <c r="O94" s="7">
        <f t="shared" si="13"/>
        <v>17.116199999999996</v>
      </c>
      <c r="P94" s="8">
        <f t="shared" si="14"/>
        <v>0.10999999999999965</v>
      </c>
    </row>
    <row r="95" spans="1:16" x14ac:dyDescent="0.25">
      <c r="A95" s="3" t="s">
        <v>74</v>
      </c>
      <c r="B95" s="3" t="s">
        <v>75</v>
      </c>
      <c r="C95" s="3" t="s">
        <v>15</v>
      </c>
      <c r="D95" s="15" t="s">
        <v>15</v>
      </c>
      <c r="E95" s="4">
        <v>20.37</v>
      </c>
      <c r="F95" s="5" t="s">
        <v>21</v>
      </c>
      <c r="G95" s="3" t="s">
        <v>17</v>
      </c>
      <c r="H95" s="3" t="s">
        <v>17</v>
      </c>
      <c r="I95" s="6">
        <v>0.05</v>
      </c>
      <c r="J95" s="6">
        <v>0.03</v>
      </c>
      <c r="K95" s="6">
        <v>0.03</v>
      </c>
      <c r="L95" s="4">
        <f t="shared" si="10"/>
        <v>1.0185000000000002</v>
      </c>
      <c r="M95" s="4">
        <f t="shared" si="11"/>
        <v>0.61109999999999998</v>
      </c>
      <c r="N95" s="4">
        <f t="shared" si="12"/>
        <v>0.61109999999999998</v>
      </c>
      <c r="O95" s="7">
        <f t="shared" si="13"/>
        <v>22.610700000000001</v>
      </c>
      <c r="P95" s="8">
        <f t="shared" si="14"/>
        <v>0.1100000000000001</v>
      </c>
    </row>
    <row r="96" spans="1:16" x14ac:dyDescent="0.25">
      <c r="A96" s="3" t="s">
        <v>74</v>
      </c>
      <c r="B96" s="3" t="s">
        <v>75</v>
      </c>
      <c r="C96" s="3" t="s">
        <v>26</v>
      </c>
      <c r="D96" s="15" t="s">
        <v>15</v>
      </c>
      <c r="E96" s="4">
        <v>4.91</v>
      </c>
      <c r="F96" s="5" t="s">
        <v>21</v>
      </c>
      <c r="G96" s="3" t="s">
        <v>17</v>
      </c>
      <c r="H96" s="3" t="s">
        <v>17</v>
      </c>
      <c r="I96" s="6">
        <v>0.05</v>
      </c>
      <c r="J96" s="6">
        <v>0.03</v>
      </c>
      <c r="K96" s="6">
        <v>0.03</v>
      </c>
      <c r="L96" s="4">
        <f t="shared" si="10"/>
        <v>0.24550000000000002</v>
      </c>
      <c r="M96" s="4">
        <f t="shared" si="11"/>
        <v>0.14729999999999999</v>
      </c>
      <c r="N96" s="4">
        <f t="shared" si="12"/>
        <v>0.14729999999999999</v>
      </c>
      <c r="O96" s="7">
        <f t="shared" si="13"/>
        <v>5.4500999999999991</v>
      </c>
      <c r="P96" s="8">
        <f t="shared" si="14"/>
        <v>0.10999999999999988</v>
      </c>
    </row>
    <row r="97" spans="1:16" x14ac:dyDescent="0.25">
      <c r="A97" s="3" t="s">
        <v>76</v>
      </c>
      <c r="B97" s="3" t="s">
        <v>77</v>
      </c>
      <c r="C97" s="3" t="s">
        <v>15</v>
      </c>
      <c r="D97" s="15" t="s">
        <v>15</v>
      </c>
      <c r="E97" s="4">
        <v>3.48</v>
      </c>
      <c r="F97" s="5" t="s">
        <v>21</v>
      </c>
      <c r="G97" s="3" t="s">
        <v>17</v>
      </c>
      <c r="H97" s="3" t="s">
        <v>17</v>
      </c>
      <c r="I97" s="6">
        <v>0.05</v>
      </c>
      <c r="J97" s="6">
        <v>0.03</v>
      </c>
      <c r="K97" s="6">
        <v>0.03</v>
      </c>
      <c r="L97" s="4">
        <f t="shared" si="10"/>
        <v>0.17400000000000002</v>
      </c>
      <c r="M97" s="4">
        <f t="shared" si="11"/>
        <v>0.10439999999999999</v>
      </c>
      <c r="N97" s="4">
        <f t="shared" si="12"/>
        <v>0.10439999999999999</v>
      </c>
      <c r="O97" s="7">
        <f t="shared" si="13"/>
        <v>3.8628</v>
      </c>
      <c r="P97" s="8">
        <f t="shared" si="14"/>
        <v>0.1100000000000001</v>
      </c>
    </row>
    <row r="98" spans="1:16" x14ac:dyDescent="0.25">
      <c r="A98" s="3" t="s">
        <v>78</v>
      </c>
      <c r="B98" s="3" t="s">
        <v>79</v>
      </c>
      <c r="C98" s="3" t="s">
        <v>15</v>
      </c>
      <c r="D98" s="15" t="s">
        <v>15</v>
      </c>
      <c r="E98" s="4">
        <v>322.08</v>
      </c>
      <c r="F98" s="5" t="s">
        <v>21</v>
      </c>
      <c r="G98" s="3" t="s">
        <v>17</v>
      </c>
      <c r="H98" s="3" t="s">
        <v>17</v>
      </c>
      <c r="I98" s="6">
        <v>0.05</v>
      </c>
      <c r="J98" s="6">
        <v>0.03</v>
      </c>
      <c r="K98" s="6">
        <v>0.03</v>
      </c>
      <c r="L98" s="4">
        <f t="shared" si="10"/>
        <v>16.103999999999999</v>
      </c>
      <c r="M98" s="4">
        <f t="shared" si="11"/>
        <v>9.6623999999999999</v>
      </c>
      <c r="N98" s="4">
        <f t="shared" si="12"/>
        <v>9.6623999999999999</v>
      </c>
      <c r="O98" s="7">
        <f t="shared" si="13"/>
        <v>357.50879999999995</v>
      </c>
      <c r="P98" s="8">
        <f t="shared" si="14"/>
        <v>0.10999999999999988</v>
      </c>
    </row>
    <row r="99" spans="1:16" x14ac:dyDescent="0.25">
      <c r="A99" s="3" t="s">
        <v>80</v>
      </c>
      <c r="B99" s="3" t="s">
        <v>81</v>
      </c>
      <c r="C99" s="3" t="s">
        <v>15</v>
      </c>
      <c r="D99" s="15" t="s">
        <v>15</v>
      </c>
      <c r="E99" s="4">
        <v>16.7</v>
      </c>
      <c r="F99" s="5" t="s">
        <v>21</v>
      </c>
      <c r="G99" s="3" t="s">
        <v>17</v>
      </c>
      <c r="H99" s="3" t="s">
        <v>17</v>
      </c>
      <c r="I99" s="6">
        <v>0.05</v>
      </c>
      <c r="J99" s="6">
        <v>0.03</v>
      </c>
      <c r="K99" s="6">
        <v>0.03</v>
      </c>
      <c r="L99" s="4">
        <f t="shared" ref="L99:L130" si="15">E99*I99</f>
        <v>0.83499999999999996</v>
      </c>
      <c r="M99" s="4">
        <f t="shared" ref="M99:M130" si="16">E99*J99</f>
        <v>0.501</v>
      </c>
      <c r="N99" s="4">
        <f t="shared" ref="N99:N130" si="17">E99*K99</f>
        <v>0.501</v>
      </c>
      <c r="O99" s="7">
        <f t="shared" ref="O99:O130" si="18">SUM(E99,L99:N99)</f>
        <v>18.537000000000003</v>
      </c>
      <c r="P99" s="8">
        <f t="shared" ref="P99:P130" si="19">O99/E99-100%</f>
        <v>0.1100000000000001</v>
      </c>
    </row>
    <row r="100" spans="1:16" x14ac:dyDescent="0.25">
      <c r="A100" s="3" t="s">
        <v>82</v>
      </c>
      <c r="B100" s="3" t="s">
        <v>83</v>
      </c>
      <c r="C100" s="3" t="s">
        <v>15</v>
      </c>
      <c r="D100" s="15" t="s">
        <v>15</v>
      </c>
      <c r="E100" s="4">
        <v>5.42</v>
      </c>
      <c r="F100" s="5" t="s">
        <v>21</v>
      </c>
      <c r="G100" s="3" t="s">
        <v>17</v>
      </c>
      <c r="H100" s="3" t="s">
        <v>17</v>
      </c>
      <c r="I100" s="6">
        <v>0.05</v>
      </c>
      <c r="J100" s="6">
        <v>0.03</v>
      </c>
      <c r="K100" s="6">
        <v>0.03</v>
      </c>
      <c r="L100" s="4">
        <f t="shared" si="15"/>
        <v>0.27100000000000002</v>
      </c>
      <c r="M100" s="4">
        <f t="shared" si="16"/>
        <v>0.16259999999999999</v>
      </c>
      <c r="N100" s="4">
        <f t="shared" si="17"/>
        <v>0.16259999999999999</v>
      </c>
      <c r="O100" s="7">
        <f t="shared" si="18"/>
        <v>6.0162000000000004</v>
      </c>
      <c r="P100" s="8">
        <f t="shared" si="19"/>
        <v>0.1100000000000001</v>
      </c>
    </row>
    <row r="101" spans="1:16" x14ac:dyDescent="0.25">
      <c r="A101" s="3" t="s">
        <v>82</v>
      </c>
      <c r="B101" s="3" t="s">
        <v>83</v>
      </c>
      <c r="C101" s="3" t="s">
        <v>44</v>
      </c>
      <c r="D101" s="15" t="s">
        <v>15</v>
      </c>
      <c r="E101" s="4">
        <v>6.27</v>
      </c>
      <c r="F101" s="5" t="s">
        <v>21</v>
      </c>
      <c r="G101" s="3" t="s">
        <v>17</v>
      </c>
      <c r="H101" s="3" t="s">
        <v>17</v>
      </c>
      <c r="I101" s="6">
        <v>0.05</v>
      </c>
      <c r="J101" s="6">
        <v>0.03</v>
      </c>
      <c r="K101" s="6">
        <v>0.03</v>
      </c>
      <c r="L101" s="4">
        <f t="shared" si="15"/>
        <v>0.3135</v>
      </c>
      <c r="M101" s="4">
        <f t="shared" si="16"/>
        <v>0.18809999999999999</v>
      </c>
      <c r="N101" s="4">
        <f t="shared" si="17"/>
        <v>0.18809999999999999</v>
      </c>
      <c r="O101" s="7">
        <f t="shared" si="18"/>
        <v>6.9597000000000007</v>
      </c>
      <c r="P101" s="8">
        <f t="shared" si="19"/>
        <v>0.1100000000000001</v>
      </c>
    </row>
    <row r="102" spans="1:16" x14ac:dyDescent="0.25">
      <c r="A102" s="3" t="s">
        <v>84</v>
      </c>
      <c r="B102" s="3" t="s">
        <v>85</v>
      </c>
      <c r="C102" s="3" t="s">
        <v>15</v>
      </c>
      <c r="D102" s="15" t="s">
        <v>15</v>
      </c>
      <c r="E102" s="4">
        <v>123.63</v>
      </c>
      <c r="F102" s="5" t="s">
        <v>16</v>
      </c>
      <c r="G102" s="3" t="s">
        <v>17</v>
      </c>
      <c r="H102" s="3" t="s">
        <v>17</v>
      </c>
      <c r="I102" s="6">
        <v>0.05</v>
      </c>
      <c r="J102" s="6">
        <v>0.03</v>
      </c>
      <c r="K102" s="6">
        <v>0.03</v>
      </c>
      <c r="L102" s="4">
        <f t="shared" si="15"/>
        <v>6.1814999999999998</v>
      </c>
      <c r="M102" s="4">
        <f t="shared" si="16"/>
        <v>3.7088999999999999</v>
      </c>
      <c r="N102" s="4">
        <f t="shared" si="17"/>
        <v>3.7088999999999999</v>
      </c>
      <c r="O102" s="7">
        <f t="shared" si="18"/>
        <v>137.22929999999999</v>
      </c>
      <c r="P102" s="8">
        <f t="shared" si="19"/>
        <v>0.1100000000000001</v>
      </c>
    </row>
    <row r="103" spans="1:16" x14ac:dyDescent="0.25">
      <c r="A103" s="3" t="s">
        <v>84</v>
      </c>
      <c r="B103" s="3" t="s">
        <v>85</v>
      </c>
      <c r="C103" s="3" t="s">
        <v>15</v>
      </c>
      <c r="D103" s="15" t="s">
        <v>30</v>
      </c>
      <c r="E103" s="4">
        <v>130.91999999999999</v>
      </c>
      <c r="F103" s="5" t="s">
        <v>16</v>
      </c>
      <c r="G103" s="3" t="s">
        <v>17</v>
      </c>
      <c r="H103" s="3" t="s">
        <v>17</v>
      </c>
      <c r="I103" s="6">
        <v>0.05</v>
      </c>
      <c r="J103" s="6">
        <v>0.03</v>
      </c>
      <c r="K103" s="6">
        <v>0.03</v>
      </c>
      <c r="L103" s="4">
        <f t="shared" si="15"/>
        <v>6.5459999999999994</v>
      </c>
      <c r="M103" s="4">
        <f t="shared" si="16"/>
        <v>3.9275999999999995</v>
      </c>
      <c r="N103" s="4">
        <f t="shared" si="17"/>
        <v>3.9275999999999995</v>
      </c>
      <c r="O103" s="7">
        <f t="shared" si="18"/>
        <v>145.3212</v>
      </c>
      <c r="P103" s="8">
        <f t="shared" si="19"/>
        <v>0.1100000000000001</v>
      </c>
    </row>
    <row r="104" spans="1:16" x14ac:dyDescent="0.25">
      <c r="A104" s="3" t="s">
        <v>86</v>
      </c>
      <c r="B104" s="3" t="s">
        <v>87</v>
      </c>
      <c r="C104" s="3" t="s">
        <v>15</v>
      </c>
      <c r="D104" s="15" t="s">
        <v>15</v>
      </c>
      <c r="E104" s="4">
        <v>14.52</v>
      </c>
      <c r="F104" s="5" t="s">
        <v>21</v>
      </c>
      <c r="G104" s="3" t="s">
        <v>17</v>
      </c>
      <c r="H104" s="3" t="s">
        <v>17</v>
      </c>
      <c r="I104" s="6">
        <v>0.05</v>
      </c>
      <c r="J104" s="6">
        <v>0.03</v>
      </c>
      <c r="K104" s="6">
        <v>0.03</v>
      </c>
      <c r="L104" s="4">
        <f t="shared" si="15"/>
        <v>0.72599999999999998</v>
      </c>
      <c r="M104" s="4">
        <f t="shared" si="16"/>
        <v>0.43559999999999999</v>
      </c>
      <c r="N104" s="4">
        <f t="shared" si="17"/>
        <v>0.43559999999999999</v>
      </c>
      <c r="O104" s="7">
        <f t="shared" si="18"/>
        <v>16.1172</v>
      </c>
      <c r="P104" s="8">
        <f t="shared" si="19"/>
        <v>0.1100000000000001</v>
      </c>
    </row>
    <row r="105" spans="1:16" x14ac:dyDescent="0.25">
      <c r="A105" s="3" t="s">
        <v>86</v>
      </c>
      <c r="B105" s="3" t="s">
        <v>87</v>
      </c>
      <c r="C105" s="3" t="s">
        <v>26</v>
      </c>
      <c r="D105" s="15" t="s">
        <v>15</v>
      </c>
      <c r="E105" s="4">
        <v>3.27</v>
      </c>
      <c r="F105" s="5" t="s">
        <v>21</v>
      </c>
      <c r="G105" s="3" t="s">
        <v>17</v>
      </c>
      <c r="H105" s="3" t="s">
        <v>17</v>
      </c>
      <c r="I105" s="6">
        <v>0.05</v>
      </c>
      <c r="J105" s="6">
        <v>0.03</v>
      </c>
      <c r="K105" s="6">
        <v>0.03</v>
      </c>
      <c r="L105" s="4">
        <f t="shared" si="15"/>
        <v>0.16350000000000001</v>
      </c>
      <c r="M105" s="4">
        <f t="shared" si="16"/>
        <v>9.8099999999999993E-2</v>
      </c>
      <c r="N105" s="4">
        <f t="shared" si="17"/>
        <v>9.8099999999999993E-2</v>
      </c>
      <c r="O105" s="7">
        <f t="shared" si="18"/>
        <v>3.6297000000000001</v>
      </c>
      <c r="P105" s="8">
        <f t="shared" si="19"/>
        <v>0.1100000000000001</v>
      </c>
    </row>
    <row r="106" spans="1:16" x14ac:dyDescent="0.25">
      <c r="A106" s="3" t="s">
        <v>88</v>
      </c>
      <c r="B106" s="3" t="s">
        <v>89</v>
      </c>
      <c r="C106" s="3" t="s">
        <v>15</v>
      </c>
      <c r="D106" s="15" t="s">
        <v>15</v>
      </c>
      <c r="E106" s="4">
        <v>264.35000000000002</v>
      </c>
      <c r="F106" s="5" t="s">
        <v>21</v>
      </c>
      <c r="G106" s="3" t="s">
        <v>17</v>
      </c>
      <c r="H106" s="3" t="s">
        <v>17</v>
      </c>
      <c r="I106" s="6">
        <v>0.05</v>
      </c>
      <c r="J106" s="6">
        <v>0.03</v>
      </c>
      <c r="K106" s="6">
        <v>0.03</v>
      </c>
      <c r="L106" s="4">
        <f t="shared" si="15"/>
        <v>13.217500000000001</v>
      </c>
      <c r="M106" s="4">
        <f t="shared" si="16"/>
        <v>7.9305000000000003</v>
      </c>
      <c r="N106" s="4">
        <f t="shared" si="17"/>
        <v>7.9305000000000003</v>
      </c>
      <c r="O106" s="7">
        <f t="shared" si="18"/>
        <v>293.42849999999999</v>
      </c>
      <c r="P106" s="8">
        <f t="shared" si="19"/>
        <v>0.10999999999999988</v>
      </c>
    </row>
    <row r="107" spans="1:16" x14ac:dyDescent="0.25">
      <c r="A107" s="3" t="s">
        <v>90</v>
      </c>
      <c r="B107" s="3" t="s">
        <v>91</v>
      </c>
      <c r="C107" s="3" t="s">
        <v>15</v>
      </c>
      <c r="D107" s="15" t="s">
        <v>15</v>
      </c>
      <c r="E107" s="4">
        <v>20.78</v>
      </c>
      <c r="F107" s="5" t="s">
        <v>21</v>
      </c>
      <c r="G107" s="3" t="s">
        <v>17</v>
      </c>
      <c r="H107" s="3" t="s">
        <v>17</v>
      </c>
      <c r="I107" s="6">
        <v>0.05</v>
      </c>
      <c r="J107" s="6">
        <v>0.03</v>
      </c>
      <c r="K107" s="6">
        <v>0.03</v>
      </c>
      <c r="L107" s="4">
        <f t="shared" si="15"/>
        <v>1.0390000000000001</v>
      </c>
      <c r="M107" s="4">
        <f t="shared" si="16"/>
        <v>0.62340000000000007</v>
      </c>
      <c r="N107" s="4">
        <f t="shared" si="17"/>
        <v>0.62340000000000007</v>
      </c>
      <c r="O107" s="7">
        <f t="shared" si="18"/>
        <v>23.065800000000003</v>
      </c>
      <c r="P107" s="8">
        <f t="shared" si="19"/>
        <v>0.1100000000000001</v>
      </c>
    </row>
    <row r="108" spans="1:16" x14ac:dyDescent="0.25">
      <c r="A108" s="3" t="s">
        <v>90</v>
      </c>
      <c r="B108" s="3" t="s">
        <v>91</v>
      </c>
      <c r="C108" s="3" t="s">
        <v>26</v>
      </c>
      <c r="D108" s="15" t="s">
        <v>15</v>
      </c>
      <c r="E108" s="4">
        <v>4.67</v>
      </c>
      <c r="F108" s="5" t="s">
        <v>21</v>
      </c>
      <c r="G108" s="3" t="s">
        <v>17</v>
      </c>
      <c r="H108" s="3" t="s">
        <v>17</v>
      </c>
      <c r="I108" s="6">
        <v>0.05</v>
      </c>
      <c r="J108" s="6">
        <v>0.03</v>
      </c>
      <c r="K108" s="6">
        <v>0.03</v>
      </c>
      <c r="L108" s="4">
        <f t="shared" si="15"/>
        <v>0.23350000000000001</v>
      </c>
      <c r="M108" s="4">
        <f t="shared" si="16"/>
        <v>0.1401</v>
      </c>
      <c r="N108" s="4">
        <f t="shared" si="17"/>
        <v>0.1401</v>
      </c>
      <c r="O108" s="7">
        <f t="shared" si="18"/>
        <v>5.1837000000000009</v>
      </c>
      <c r="P108" s="8">
        <f t="shared" si="19"/>
        <v>0.1100000000000001</v>
      </c>
    </row>
    <row r="109" spans="1:16" x14ac:dyDescent="0.25">
      <c r="A109" s="3" t="s">
        <v>92</v>
      </c>
      <c r="B109" s="3" t="s">
        <v>93</v>
      </c>
      <c r="C109" s="3" t="s">
        <v>15</v>
      </c>
      <c r="D109" s="15" t="s">
        <v>15</v>
      </c>
      <c r="E109" s="4">
        <v>42.67</v>
      </c>
      <c r="F109" s="5" t="s">
        <v>21</v>
      </c>
      <c r="G109" s="3" t="s">
        <v>17</v>
      </c>
      <c r="H109" s="3" t="s">
        <v>17</v>
      </c>
      <c r="I109" s="6">
        <v>0.05</v>
      </c>
      <c r="J109" s="6">
        <v>0.03</v>
      </c>
      <c r="K109" s="6">
        <v>0.03</v>
      </c>
      <c r="L109" s="4">
        <f t="shared" si="15"/>
        <v>2.1335000000000002</v>
      </c>
      <c r="M109" s="4">
        <f t="shared" si="16"/>
        <v>1.2801</v>
      </c>
      <c r="N109" s="4">
        <f t="shared" si="17"/>
        <v>1.2801</v>
      </c>
      <c r="O109" s="7">
        <f t="shared" si="18"/>
        <v>47.363699999999994</v>
      </c>
      <c r="P109" s="8">
        <f t="shared" si="19"/>
        <v>0.10999999999999988</v>
      </c>
    </row>
    <row r="110" spans="1:16" x14ac:dyDescent="0.25">
      <c r="A110" s="3" t="s">
        <v>94</v>
      </c>
      <c r="B110" s="3" t="s">
        <v>95</v>
      </c>
      <c r="C110" s="3" t="s">
        <v>96</v>
      </c>
      <c r="E110" s="4">
        <v>169.1</v>
      </c>
      <c r="F110" s="5" t="s">
        <v>97</v>
      </c>
      <c r="G110" s="3" t="s">
        <v>17</v>
      </c>
      <c r="H110" s="3" t="s">
        <v>17</v>
      </c>
      <c r="I110" s="6">
        <v>0.05</v>
      </c>
      <c r="J110" s="6">
        <v>0.03</v>
      </c>
      <c r="K110" s="6">
        <v>0.03</v>
      </c>
      <c r="L110" s="4">
        <f t="shared" si="15"/>
        <v>8.4550000000000001</v>
      </c>
      <c r="M110" s="4">
        <f t="shared" si="16"/>
        <v>5.0729999999999995</v>
      </c>
      <c r="N110" s="4">
        <f t="shared" si="17"/>
        <v>5.0729999999999995</v>
      </c>
      <c r="O110" s="7">
        <f t="shared" si="18"/>
        <v>187.70100000000002</v>
      </c>
      <c r="P110" s="8">
        <f t="shared" si="19"/>
        <v>0.1100000000000001</v>
      </c>
    </row>
    <row r="111" spans="1:16" x14ac:dyDescent="0.25">
      <c r="A111" s="3" t="s">
        <v>94</v>
      </c>
      <c r="B111" s="3" t="s">
        <v>95</v>
      </c>
      <c r="C111" s="3" t="s">
        <v>98</v>
      </c>
      <c r="E111" s="4">
        <v>164.88</v>
      </c>
      <c r="F111" s="5" t="s">
        <v>97</v>
      </c>
      <c r="G111" s="3" t="s">
        <v>17</v>
      </c>
      <c r="H111" s="3" t="s">
        <v>17</v>
      </c>
      <c r="I111" s="6">
        <v>0.05</v>
      </c>
      <c r="J111" s="6">
        <v>0.03</v>
      </c>
      <c r="K111" s="6">
        <v>0.03</v>
      </c>
      <c r="L111" s="4">
        <f t="shared" si="15"/>
        <v>8.2439999999999998</v>
      </c>
      <c r="M111" s="4">
        <f t="shared" si="16"/>
        <v>4.9463999999999997</v>
      </c>
      <c r="N111" s="4">
        <f t="shared" si="17"/>
        <v>4.9463999999999997</v>
      </c>
      <c r="O111" s="7">
        <f t="shared" si="18"/>
        <v>183.01680000000002</v>
      </c>
      <c r="P111" s="8">
        <f t="shared" si="19"/>
        <v>0.1100000000000001</v>
      </c>
    </row>
    <row r="112" spans="1:16" x14ac:dyDescent="0.25">
      <c r="A112" s="3" t="s">
        <v>94</v>
      </c>
      <c r="B112" s="3" t="s">
        <v>95</v>
      </c>
      <c r="C112" s="3" t="s">
        <v>99</v>
      </c>
      <c r="E112" s="4">
        <v>169.1</v>
      </c>
      <c r="F112" s="5" t="s">
        <v>97</v>
      </c>
      <c r="G112" s="3" t="s">
        <v>17</v>
      </c>
      <c r="H112" s="3" t="s">
        <v>17</v>
      </c>
      <c r="I112" s="6">
        <v>0.05</v>
      </c>
      <c r="J112" s="6">
        <v>0.03</v>
      </c>
      <c r="K112" s="6">
        <v>0.03</v>
      </c>
      <c r="L112" s="4">
        <f t="shared" si="15"/>
        <v>8.4550000000000001</v>
      </c>
      <c r="M112" s="4">
        <f t="shared" si="16"/>
        <v>5.0729999999999995</v>
      </c>
      <c r="N112" s="4">
        <f t="shared" si="17"/>
        <v>5.0729999999999995</v>
      </c>
      <c r="O112" s="7">
        <f t="shared" si="18"/>
        <v>187.70100000000002</v>
      </c>
      <c r="P112" s="8">
        <f t="shared" si="19"/>
        <v>0.1100000000000001</v>
      </c>
    </row>
    <row r="113" spans="1:16" x14ac:dyDescent="0.25">
      <c r="A113" s="3" t="s">
        <v>100</v>
      </c>
      <c r="B113" s="3" t="s">
        <v>101</v>
      </c>
      <c r="D113" s="15" t="s">
        <v>102</v>
      </c>
      <c r="E113" s="4">
        <v>24.71</v>
      </c>
      <c r="F113" s="5" t="s">
        <v>21</v>
      </c>
      <c r="G113" s="3" t="s">
        <v>17</v>
      </c>
      <c r="H113" s="3" t="s">
        <v>17</v>
      </c>
      <c r="I113" s="6">
        <v>0.05</v>
      </c>
      <c r="J113" s="6">
        <v>0.03</v>
      </c>
      <c r="K113" s="6">
        <v>0.03</v>
      </c>
      <c r="L113" s="4">
        <f t="shared" si="15"/>
        <v>1.2355</v>
      </c>
      <c r="M113" s="4">
        <f t="shared" si="16"/>
        <v>0.74129999999999996</v>
      </c>
      <c r="N113" s="4">
        <f t="shared" si="17"/>
        <v>0.74129999999999996</v>
      </c>
      <c r="O113" s="7">
        <f t="shared" si="18"/>
        <v>27.428100000000001</v>
      </c>
      <c r="P113" s="8">
        <f t="shared" si="19"/>
        <v>0.10999999999999988</v>
      </c>
    </row>
    <row r="114" spans="1:16" x14ac:dyDescent="0.25">
      <c r="A114" s="3" t="s">
        <v>100</v>
      </c>
      <c r="B114" s="3" t="s">
        <v>101</v>
      </c>
      <c r="D114" s="15" t="s">
        <v>103</v>
      </c>
      <c r="E114" s="4">
        <v>24.71</v>
      </c>
      <c r="F114" s="5" t="s">
        <v>21</v>
      </c>
      <c r="G114" s="3" t="s">
        <v>17</v>
      </c>
      <c r="H114" s="3" t="s">
        <v>17</v>
      </c>
      <c r="I114" s="6">
        <v>0.05</v>
      </c>
      <c r="J114" s="6">
        <v>0.03</v>
      </c>
      <c r="K114" s="6">
        <v>0.03</v>
      </c>
      <c r="L114" s="4">
        <f t="shared" si="15"/>
        <v>1.2355</v>
      </c>
      <c r="M114" s="4">
        <f t="shared" si="16"/>
        <v>0.74129999999999996</v>
      </c>
      <c r="N114" s="4">
        <f t="shared" si="17"/>
        <v>0.74129999999999996</v>
      </c>
      <c r="O114" s="7">
        <f t="shared" si="18"/>
        <v>27.428100000000001</v>
      </c>
      <c r="P114" s="8">
        <f t="shared" si="19"/>
        <v>0.10999999999999988</v>
      </c>
    </row>
    <row r="115" spans="1:16" x14ac:dyDescent="0.25">
      <c r="A115" s="3" t="s">
        <v>100</v>
      </c>
      <c r="B115" s="3" t="s">
        <v>101</v>
      </c>
      <c r="D115" s="15" t="s">
        <v>104</v>
      </c>
      <c r="E115" s="4">
        <v>24.71</v>
      </c>
      <c r="F115" s="5" t="s">
        <v>21</v>
      </c>
      <c r="G115" s="3" t="s">
        <v>17</v>
      </c>
      <c r="H115" s="3" t="s">
        <v>17</v>
      </c>
      <c r="I115" s="6">
        <v>0.05</v>
      </c>
      <c r="J115" s="6">
        <v>0.03</v>
      </c>
      <c r="K115" s="6">
        <v>0.03</v>
      </c>
      <c r="L115" s="4">
        <f t="shared" si="15"/>
        <v>1.2355</v>
      </c>
      <c r="M115" s="4">
        <f t="shared" si="16"/>
        <v>0.74129999999999996</v>
      </c>
      <c r="N115" s="4">
        <f t="shared" si="17"/>
        <v>0.74129999999999996</v>
      </c>
      <c r="O115" s="7">
        <f t="shared" si="18"/>
        <v>27.428100000000001</v>
      </c>
      <c r="P115" s="8">
        <f t="shared" si="19"/>
        <v>0.10999999999999988</v>
      </c>
    </row>
    <row r="116" spans="1:16" x14ac:dyDescent="0.25">
      <c r="A116" s="3" t="s">
        <v>100</v>
      </c>
      <c r="B116" s="3" t="s">
        <v>101</v>
      </c>
      <c r="C116" s="3" t="s">
        <v>15</v>
      </c>
      <c r="D116" s="15" t="s">
        <v>29</v>
      </c>
      <c r="E116" s="4">
        <v>24.71</v>
      </c>
      <c r="F116" s="5" t="s">
        <v>21</v>
      </c>
      <c r="G116" s="3" t="s">
        <v>17</v>
      </c>
      <c r="H116" s="3" t="s">
        <v>17</v>
      </c>
      <c r="I116" s="6">
        <v>0.05</v>
      </c>
      <c r="J116" s="6">
        <v>0.03</v>
      </c>
      <c r="K116" s="6">
        <v>0.03</v>
      </c>
      <c r="L116" s="4">
        <f t="shared" si="15"/>
        <v>1.2355</v>
      </c>
      <c r="M116" s="4">
        <f t="shared" si="16"/>
        <v>0.74129999999999996</v>
      </c>
      <c r="N116" s="4">
        <f t="shared" si="17"/>
        <v>0.74129999999999996</v>
      </c>
      <c r="O116" s="7">
        <f t="shared" si="18"/>
        <v>27.428100000000001</v>
      </c>
      <c r="P116" s="8">
        <f t="shared" si="19"/>
        <v>0.10999999999999988</v>
      </c>
    </row>
    <row r="117" spans="1:16" x14ac:dyDescent="0.25">
      <c r="A117" s="3" t="s">
        <v>100</v>
      </c>
      <c r="B117" s="3" t="s">
        <v>101</v>
      </c>
      <c r="C117" s="3" t="s">
        <v>15</v>
      </c>
      <c r="D117" s="15" t="s">
        <v>30</v>
      </c>
      <c r="E117" s="4">
        <v>24.71</v>
      </c>
      <c r="F117" s="5" t="s">
        <v>21</v>
      </c>
      <c r="G117" s="3" t="s">
        <v>17</v>
      </c>
      <c r="H117" s="3" t="s">
        <v>17</v>
      </c>
      <c r="I117" s="6">
        <v>0.05</v>
      </c>
      <c r="J117" s="6">
        <v>0.03</v>
      </c>
      <c r="K117" s="6">
        <v>0.03</v>
      </c>
      <c r="L117" s="4">
        <f t="shared" si="15"/>
        <v>1.2355</v>
      </c>
      <c r="M117" s="4">
        <f t="shared" si="16"/>
        <v>0.74129999999999996</v>
      </c>
      <c r="N117" s="4">
        <f t="shared" si="17"/>
        <v>0.74129999999999996</v>
      </c>
      <c r="O117" s="7">
        <f t="shared" si="18"/>
        <v>27.428100000000001</v>
      </c>
      <c r="P117" s="8">
        <f t="shared" si="19"/>
        <v>0.10999999999999988</v>
      </c>
    </row>
    <row r="118" spans="1:16" x14ac:dyDescent="0.25">
      <c r="A118" s="3" t="s">
        <v>100</v>
      </c>
      <c r="B118" s="3" t="s">
        <v>101</v>
      </c>
      <c r="C118" s="3" t="s">
        <v>15</v>
      </c>
      <c r="D118" s="15" t="s">
        <v>31</v>
      </c>
      <c r="E118" s="4">
        <v>24.71</v>
      </c>
      <c r="F118" s="5" t="s">
        <v>21</v>
      </c>
      <c r="G118" s="3" t="s">
        <v>17</v>
      </c>
      <c r="H118" s="3" t="s">
        <v>17</v>
      </c>
      <c r="I118" s="6">
        <v>0.05</v>
      </c>
      <c r="J118" s="6">
        <v>0.03</v>
      </c>
      <c r="K118" s="6">
        <v>0.03</v>
      </c>
      <c r="L118" s="4">
        <f t="shared" si="15"/>
        <v>1.2355</v>
      </c>
      <c r="M118" s="4">
        <f t="shared" si="16"/>
        <v>0.74129999999999996</v>
      </c>
      <c r="N118" s="4">
        <f t="shared" si="17"/>
        <v>0.74129999999999996</v>
      </c>
      <c r="O118" s="7">
        <f t="shared" si="18"/>
        <v>27.428100000000001</v>
      </c>
      <c r="P118" s="8">
        <f t="shared" si="19"/>
        <v>0.10999999999999988</v>
      </c>
    </row>
    <row r="119" spans="1:16" x14ac:dyDescent="0.25">
      <c r="A119" s="3" t="s">
        <v>100</v>
      </c>
      <c r="B119" s="3" t="s">
        <v>101</v>
      </c>
      <c r="C119" s="3" t="s">
        <v>15</v>
      </c>
      <c r="D119" s="15" t="s">
        <v>33</v>
      </c>
      <c r="E119" s="4">
        <v>24.71</v>
      </c>
      <c r="F119" s="5" t="s">
        <v>21</v>
      </c>
      <c r="G119" s="3" t="s">
        <v>17</v>
      </c>
      <c r="H119" s="3" t="s">
        <v>17</v>
      </c>
      <c r="I119" s="6">
        <v>0.05</v>
      </c>
      <c r="J119" s="6">
        <v>0.03</v>
      </c>
      <c r="K119" s="6">
        <v>0.03</v>
      </c>
      <c r="L119" s="4">
        <f t="shared" si="15"/>
        <v>1.2355</v>
      </c>
      <c r="M119" s="4">
        <f t="shared" si="16"/>
        <v>0.74129999999999996</v>
      </c>
      <c r="N119" s="4">
        <f t="shared" si="17"/>
        <v>0.74129999999999996</v>
      </c>
      <c r="O119" s="7">
        <f t="shared" si="18"/>
        <v>27.428100000000001</v>
      </c>
      <c r="P119" s="8">
        <f t="shared" si="19"/>
        <v>0.10999999999999988</v>
      </c>
    </row>
    <row r="120" spans="1:16" x14ac:dyDescent="0.25">
      <c r="A120" s="3" t="s">
        <v>100</v>
      </c>
      <c r="B120" s="3" t="s">
        <v>101</v>
      </c>
      <c r="C120" s="3" t="s">
        <v>15</v>
      </c>
      <c r="D120" s="15" t="s">
        <v>34</v>
      </c>
      <c r="E120" s="4">
        <v>24.71</v>
      </c>
      <c r="F120" s="5" t="s">
        <v>21</v>
      </c>
      <c r="G120" s="3" t="s">
        <v>17</v>
      </c>
      <c r="H120" s="3" t="s">
        <v>17</v>
      </c>
      <c r="I120" s="6">
        <v>0.05</v>
      </c>
      <c r="J120" s="6">
        <v>0.03</v>
      </c>
      <c r="K120" s="6">
        <v>0.03</v>
      </c>
      <c r="L120" s="4">
        <f t="shared" si="15"/>
        <v>1.2355</v>
      </c>
      <c r="M120" s="4">
        <f t="shared" si="16"/>
        <v>0.74129999999999996</v>
      </c>
      <c r="N120" s="4">
        <f t="shared" si="17"/>
        <v>0.74129999999999996</v>
      </c>
      <c r="O120" s="7">
        <f t="shared" si="18"/>
        <v>27.428100000000001</v>
      </c>
      <c r="P120" s="8">
        <f t="shared" si="19"/>
        <v>0.10999999999999988</v>
      </c>
    </row>
    <row r="121" spans="1:16" x14ac:dyDescent="0.25">
      <c r="A121" s="3" t="s">
        <v>100</v>
      </c>
      <c r="B121" s="3" t="s">
        <v>101</v>
      </c>
      <c r="C121" s="3" t="s">
        <v>15</v>
      </c>
      <c r="D121" s="15" t="s">
        <v>35</v>
      </c>
      <c r="E121" s="4">
        <v>24.71</v>
      </c>
      <c r="F121" s="5" t="s">
        <v>21</v>
      </c>
      <c r="G121" s="3" t="s">
        <v>17</v>
      </c>
      <c r="H121" s="3" t="s">
        <v>17</v>
      </c>
      <c r="I121" s="6">
        <v>0.05</v>
      </c>
      <c r="J121" s="6">
        <v>0.03</v>
      </c>
      <c r="K121" s="6">
        <v>0.03</v>
      </c>
      <c r="L121" s="4">
        <f t="shared" si="15"/>
        <v>1.2355</v>
      </c>
      <c r="M121" s="4">
        <f t="shared" si="16"/>
        <v>0.74129999999999996</v>
      </c>
      <c r="N121" s="4">
        <f t="shared" si="17"/>
        <v>0.74129999999999996</v>
      </c>
      <c r="O121" s="7">
        <f t="shared" si="18"/>
        <v>27.428100000000001</v>
      </c>
      <c r="P121" s="8">
        <f t="shared" si="19"/>
        <v>0.10999999999999988</v>
      </c>
    </row>
    <row r="122" spans="1:16" x14ac:dyDescent="0.25">
      <c r="A122" s="3" t="s">
        <v>100</v>
      </c>
      <c r="B122" s="3" t="s">
        <v>101</v>
      </c>
      <c r="C122" s="3" t="s">
        <v>15</v>
      </c>
      <c r="D122" s="15" t="s">
        <v>36</v>
      </c>
      <c r="E122" s="4">
        <v>24.71</v>
      </c>
      <c r="F122" s="5" t="s">
        <v>21</v>
      </c>
      <c r="G122" s="3" t="s">
        <v>17</v>
      </c>
      <c r="H122" s="3" t="s">
        <v>17</v>
      </c>
      <c r="I122" s="6">
        <v>0.05</v>
      </c>
      <c r="J122" s="6">
        <v>0.03</v>
      </c>
      <c r="K122" s="6">
        <v>0.03</v>
      </c>
      <c r="L122" s="4">
        <f t="shared" si="15"/>
        <v>1.2355</v>
      </c>
      <c r="M122" s="4">
        <f t="shared" si="16"/>
        <v>0.74129999999999996</v>
      </c>
      <c r="N122" s="4">
        <f t="shared" si="17"/>
        <v>0.74129999999999996</v>
      </c>
      <c r="O122" s="7">
        <f t="shared" si="18"/>
        <v>27.428100000000001</v>
      </c>
      <c r="P122" s="8">
        <f t="shared" si="19"/>
        <v>0.10999999999999988</v>
      </c>
    </row>
    <row r="123" spans="1:16" x14ac:dyDescent="0.25">
      <c r="A123" s="3" t="s">
        <v>100</v>
      </c>
      <c r="B123" s="3" t="s">
        <v>101</v>
      </c>
      <c r="C123" s="3" t="s">
        <v>15</v>
      </c>
      <c r="D123" s="15" t="s">
        <v>37</v>
      </c>
      <c r="E123" s="4">
        <v>24.71</v>
      </c>
      <c r="F123" s="5" t="s">
        <v>21</v>
      </c>
      <c r="G123" s="3" t="s">
        <v>17</v>
      </c>
      <c r="H123" s="3" t="s">
        <v>17</v>
      </c>
      <c r="I123" s="6">
        <v>0.05</v>
      </c>
      <c r="J123" s="6">
        <v>0.03</v>
      </c>
      <c r="K123" s="6">
        <v>0.03</v>
      </c>
      <c r="L123" s="4">
        <f t="shared" si="15"/>
        <v>1.2355</v>
      </c>
      <c r="M123" s="4">
        <f t="shared" si="16"/>
        <v>0.74129999999999996</v>
      </c>
      <c r="N123" s="4">
        <f t="shared" si="17"/>
        <v>0.74129999999999996</v>
      </c>
      <c r="O123" s="7">
        <f t="shared" si="18"/>
        <v>27.428100000000001</v>
      </c>
      <c r="P123" s="8">
        <f t="shared" si="19"/>
        <v>0.10999999999999988</v>
      </c>
    </row>
    <row r="124" spans="1:16" x14ac:dyDescent="0.25">
      <c r="A124" s="3" t="s">
        <v>105</v>
      </c>
      <c r="B124" s="3" t="s">
        <v>106</v>
      </c>
      <c r="C124" s="3" t="s">
        <v>98</v>
      </c>
      <c r="E124" s="4">
        <v>164.88</v>
      </c>
      <c r="F124" s="5" t="s">
        <v>16</v>
      </c>
      <c r="G124" s="3" t="s">
        <v>17</v>
      </c>
      <c r="H124" s="3" t="s">
        <v>17</v>
      </c>
      <c r="I124" s="6">
        <v>0.05</v>
      </c>
      <c r="J124" s="6">
        <v>0.03</v>
      </c>
      <c r="K124" s="6">
        <v>0.03</v>
      </c>
      <c r="L124" s="4">
        <f t="shared" si="15"/>
        <v>8.2439999999999998</v>
      </c>
      <c r="M124" s="4">
        <f t="shared" si="16"/>
        <v>4.9463999999999997</v>
      </c>
      <c r="N124" s="4">
        <f t="shared" si="17"/>
        <v>4.9463999999999997</v>
      </c>
      <c r="O124" s="7">
        <f t="shared" si="18"/>
        <v>183.01680000000002</v>
      </c>
      <c r="P124" s="8">
        <f t="shared" si="19"/>
        <v>0.1100000000000001</v>
      </c>
    </row>
    <row r="125" spans="1:16" x14ac:dyDescent="0.25">
      <c r="A125" s="3" t="s">
        <v>105</v>
      </c>
      <c r="B125" s="3" t="s">
        <v>106</v>
      </c>
      <c r="C125" s="3" t="s">
        <v>99</v>
      </c>
      <c r="E125" s="4">
        <v>169.1</v>
      </c>
      <c r="F125" s="5" t="s">
        <v>16</v>
      </c>
      <c r="G125" s="3" t="s">
        <v>17</v>
      </c>
      <c r="H125" s="3" t="s">
        <v>17</v>
      </c>
      <c r="I125" s="6">
        <v>0.05</v>
      </c>
      <c r="J125" s="6">
        <v>0.03</v>
      </c>
      <c r="K125" s="6">
        <v>0.03</v>
      </c>
      <c r="L125" s="4">
        <f t="shared" si="15"/>
        <v>8.4550000000000001</v>
      </c>
      <c r="M125" s="4">
        <f t="shared" si="16"/>
        <v>5.0729999999999995</v>
      </c>
      <c r="N125" s="4">
        <f t="shared" si="17"/>
        <v>5.0729999999999995</v>
      </c>
      <c r="O125" s="7">
        <f t="shared" si="18"/>
        <v>187.70100000000002</v>
      </c>
      <c r="P125" s="8">
        <f t="shared" si="19"/>
        <v>0.1100000000000001</v>
      </c>
    </row>
    <row r="126" spans="1:16" x14ac:dyDescent="0.25">
      <c r="A126" s="3" t="s">
        <v>107</v>
      </c>
      <c r="B126" s="3" t="s">
        <v>108</v>
      </c>
      <c r="C126" s="3" t="s">
        <v>96</v>
      </c>
      <c r="E126" s="4">
        <v>169.1</v>
      </c>
      <c r="F126" s="5" t="s">
        <v>16</v>
      </c>
      <c r="G126" s="3" t="s">
        <v>17</v>
      </c>
      <c r="H126" s="3" t="s">
        <v>17</v>
      </c>
      <c r="I126" s="6">
        <v>0.05</v>
      </c>
      <c r="J126" s="6">
        <v>0.03</v>
      </c>
      <c r="K126" s="6">
        <v>0.03</v>
      </c>
      <c r="L126" s="4">
        <f t="shared" si="15"/>
        <v>8.4550000000000001</v>
      </c>
      <c r="M126" s="4">
        <f t="shared" si="16"/>
        <v>5.0729999999999995</v>
      </c>
      <c r="N126" s="4">
        <f t="shared" si="17"/>
        <v>5.0729999999999995</v>
      </c>
      <c r="O126" s="7">
        <f t="shared" si="18"/>
        <v>187.70100000000002</v>
      </c>
      <c r="P126" s="8">
        <f t="shared" si="19"/>
        <v>0.1100000000000001</v>
      </c>
    </row>
    <row r="127" spans="1:16" x14ac:dyDescent="0.25">
      <c r="A127" s="3" t="s">
        <v>107</v>
      </c>
      <c r="B127" s="3" t="s">
        <v>108</v>
      </c>
      <c r="C127" s="3" t="s">
        <v>109</v>
      </c>
      <c r="E127" s="4">
        <v>191.66</v>
      </c>
      <c r="F127" s="5" t="s">
        <v>16</v>
      </c>
      <c r="G127" s="3" t="s">
        <v>17</v>
      </c>
      <c r="H127" s="3" t="s">
        <v>17</v>
      </c>
      <c r="I127" s="6">
        <v>0.05</v>
      </c>
      <c r="J127" s="6">
        <v>0.03</v>
      </c>
      <c r="K127" s="6">
        <v>0.03</v>
      </c>
      <c r="L127" s="4">
        <f t="shared" si="15"/>
        <v>9.5830000000000002</v>
      </c>
      <c r="M127" s="4">
        <f t="shared" si="16"/>
        <v>5.7497999999999996</v>
      </c>
      <c r="N127" s="4">
        <f t="shared" si="17"/>
        <v>5.7497999999999996</v>
      </c>
      <c r="O127" s="7">
        <f t="shared" si="18"/>
        <v>212.74259999999998</v>
      </c>
      <c r="P127" s="8">
        <f t="shared" si="19"/>
        <v>0.10999999999999988</v>
      </c>
    </row>
    <row r="128" spans="1:16" x14ac:dyDescent="0.25">
      <c r="A128" s="3" t="s">
        <v>107</v>
      </c>
      <c r="B128" s="3" t="s">
        <v>108</v>
      </c>
      <c r="C128" s="3" t="s">
        <v>110</v>
      </c>
      <c r="E128" s="4">
        <v>224.59</v>
      </c>
      <c r="F128" s="5" t="s">
        <v>16</v>
      </c>
      <c r="G128" s="3" t="s">
        <v>17</v>
      </c>
      <c r="H128" s="3" t="s">
        <v>17</v>
      </c>
      <c r="I128" s="6">
        <v>0.05</v>
      </c>
      <c r="J128" s="6">
        <v>0.03</v>
      </c>
      <c r="K128" s="6">
        <v>0.03</v>
      </c>
      <c r="L128" s="4">
        <f t="shared" si="15"/>
        <v>11.229500000000002</v>
      </c>
      <c r="M128" s="4">
        <f t="shared" si="16"/>
        <v>6.7377000000000002</v>
      </c>
      <c r="N128" s="4">
        <f t="shared" si="17"/>
        <v>6.7377000000000002</v>
      </c>
      <c r="O128" s="7">
        <f t="shared" si="18"/>
        <v>249.29489999999998</v>
      </c>
      <c r="P128" s="8">
        <f t="shared" si="19"/>
        <v>0.10999999999999988</v>
      </c>
    </row>
    <row r="129" spans="1:16" x14ac:dyDescent="0.25">
      <c r="A129" s="3" t="s">
        <v>107</v>
      </c>
      <c r="B129" s="3" t="s">
        <v>108</v>
      </c>
      <c r="C129" s="3" t="s">
        <v>111</v>
      </c>
      <c r="E129" s="4">
        <v>315.38</v>
      </c>
      <c r="F129" s="5" t="s">
        <v>16</v>
      </c>
      <c r="G129" s="3" t="s">
        <v>17</v>
      </c>
      <c r="H129" s="3" t="s">
        <v>17</v>
      </c>
      <c r="I129" s="6">
        <v>0.05</v>
      </c>
      <c r="J129" s="6">
        <v>0.03</v>
      </c>
      <c r="K129" s="6">
        <v>0.03</v>
      </c>
      <c r="L129" s="4">
        <f t="shared" si="15"/>
        <v>15.769</v>
      </c>
      <c r="M129" s="4">
        <f t="shared" si="16"/>
        <v>9.4613999999999994</v>
      </c>
      <c r="N129" s="4">
        <f t="shared" si="17"/>
        <v>9.4613999999999994</v>
      </c>
      <c r="O129" s="7">
        <f t="shared" si="18"/>
        <v>350.07180000000005</v>
      </c>
      <c r="P129" s="8">
        <f t="shared" si="19"/>
        <v>0.1100000000000001</v>
      </c>
    </row>
    <row r="130" spans="1:16" x14ac:dyDescent="0.25">
      <c r="A130" s="3" t="s">
        <v>112</v>
      </c>
      <c r="B130" s="3" t="s">
        <v>113</v>
      </c>
      <c r="C130" s="3" t="s">
        <v>15</v>
      </c>
      <c r="D130" s="15" t="s">
        <v>30</v>
      </c>
      <c r="E130" s="4">
        <v>10.56</v>
      </c>
      <c r="F130" s="5" t="s">
        <v>21</v>
      </c>
      <c r="G130" s="3" t="s">
        <v>17</v>
      </c>
      <c r="H130" s="3" t="s">
        <v>17</v>
      </c>
      <c r="I130" s="6">
        <v>0.05</v>
      </c>
      <c r="J130" s="6">
        <v>0.03</v>
      </c>
      <c r="K130" s="6">
        <v>0.03</v>
      </c>
      <c r="L130" s="4">
        <f t="shared" si="15"/>
        <v>0.52800000000000002</v>
      </c>
      <c r="M130" s="4">
        <f t="shared" si="16"/>
        <v>0.31680000000000003</v>
      </c>
      <c r="N130" s="4">
        <f t="shared" si="17"/>
        <v>0.31680000000000003</v>
      </c>
      <c r="O130" s="7">
        <f t="shared" si="18"/>
        <v>11.721600000000002</v>
      </c>
      <c r="P130" s="8">
        <f t="shared" si="19"/>
        <v>0.1100000000000001</v>
      </c>
    </row>
    <row r="131" spans="1:16" x14ac:dyDescent="0.25">
      <c r="A131" s="3" t="s">
        <v>112</v>
      </c>
      <c r="B131" s="3" t="s">
        <v>113</v>
      </c>
      <c r="C131" s="3" t="s">
        <v>15</v>
      </c>
      <c r="D131" s="15" t="s">
        <v>37</v>
      </c>
      <c r="E131" s="4">
        <v>10.56</v>
      </c>
      <c r="F131" s="5" t="s">
        <v>21</v>
      </c>
      <c r="G131" s="3" t="s">
        <v>17</v>
      </c>
      <c r="H131" s="3" t="s">
        <v>17</v>
      </c>
      <c r="I131" s="6">
        <v>0.05</v>
      </c>
      <c r="J131" s="6">
        <v>0.03</v>
      </c>
      <c r="K131" s="6">
        <v>0.03</v>
      </c>
      <c r="L131" s="4">
        <f t="shared" ref="L131:L162" si="20">E131*I131</f>
        <v>0.52800000000000002</v>
      </c>
      <c r="M131" s="4">
        <f t="shared" ref="M131:M162" si="21">E131*J131</f>
        <v>0.31680000000000003</v>
      </c>
      <c r="N131" s="4">
        <f t="shared" ref="N131:N162" si="22">E131*K131</f>
        <v>0.31680000000000003</v>
      </c>
      <c r="O131" s="7">
        <f t="shared" ref="O131:O162" si="23">SUM(E131,L131:N131)</f>
        <v>11.721600000000002</v>
      </c>
      <c r="P131" s="8">
        <f t="shared" ref="P131:P162" si="24">O131/E131-100%</f>
        <v>0.1100000000000001</v>
      </c>
    </row>
    <row r="132" spans="1:16" x14ac:dyDescent="0.25">
      <c r="A132" s="3" t="s">
        <v>114</v>
      </c>
      <c r="B132" s="3" t="s">
        <v>115</v>
      </c>
      <c r="C132" s="3" t="s">
        <v>15</v>
      </c>
      <c r="D132" s="15" t="s">
        <v>30</v>
      </c>
      <c r="E132" s="4">
        <v>303.48</v>
      </c>
      <c r="F132" s="5" t="s">
        <v>16</v>
      </c>
      <c r="G132" s="3" t="s">
        <v>17</v>
      </c>
      <c r="H132" s="3" t="s">
        <v>17</v>
      </c>
      <c r="I132" s="6">
        <v>0.05</v>
      </c>
      <c r="J132" s="6">
        <v>0.03</v>
      </c>
      <c r="K132" s="6">
        <v>0.03</v>
      </c>
      <c r="L132" s="4">
        <f t="shared" si="20"/>
        <v>15.174000000000001</v>
      </c>
      <c r="M132" s="4">
        <f t="shared" si="21"/>
        <v>9.1044</v>
      </c>
      <c r="N132" s="4">
        <f t="shared" si="22"/>
        <v>9.1044</v>
      </c>
      <c r="O132" s="7">
        <f t="shared" si="23"/>
        <v>336.86279999999999</v>
      </c>
      <c r="P132" s="8">
        <f t="shared" si="24"/>
        <v>0.10999999999999988</v>
      </c>
    </row>
    <row r="133" spans="1:16" x14ac:dyDescent="0.25">
      <c r="A133" s="3" t="s">
        <v>114</v>
      </c>
      <c r="B133" s="3" t="s">
        <v>115</v>
      </c>
      <c r="C133" s="3" t="s">
        <v>15</v>
      </c>
      <c r="D133" s="15" t="s">
        <v>37</v>
      </c>
      <c r="E133" s="4">
        <v>303.48</v>
      </c>
      <c r="F133" s="5" t="s">
        <v>16</v>
      </c>
      <c r="G133" s="3" t="s">
        <v>17</v>
      </c>
      <c r="H133" s="3" t="s">
        <v>17</v>
      </c>
      <c r="I133" s="6">
        <v>0.05</v>
      </c>
      <c r="J133" s="6">
        <v>0.03</v>
      </c>
      <c r="K133" s="6">
        <v>0.03</v>
      </c>
      <c r="L133" s="4">
        <f t="shared" si="20"/>
        <v>15.174000000000001</v>
      </c>
      <c r="M133" s="4">
        <f t="shared" si="21"/>
        <v>9.1044</v>
      </c>
      <c r="N133" s="4">
        <f t="shared" si="22"/>
        <v>9.1044</v>
      </c>
      <c r="O133" s="7">
        <f t="shared" si="23"/>
        <v>336.86279999999999</v>
      </c>
      <c r="P133" s="8">
        <f t="shared" si="24"/>
        <v>0.10999999999999988</v>
      </c>
    </row>
    <row r="134" spans="1:16" x14ac:dyDescent="0.25">
      <c r="A134" s="3" t="s">
        <v>116</v>
      </c>
      <c r="B134" s="3" t="s">
        <v>117</v>
      </c>
      <c r="E134" s="4">
        <v>370.41</v>
      </c>
      <c r="F134" s="5" t="s">
        <v>16</v>
      </c>
      <c r="G134" s="3" t="s">
        <v>17</v>
      </c>
      <c r="H134" s="3" t="s">
        <v>17</v>
      </c>
      <c r="I134" s="6">
        <v>0.05</v>
      </c>
      <c r="J134" s="6">
        <v>0.03</v>
      </c>
      <c r="K134" s="6">
        <v>0.03</v>
      </c>
      <c r="L134" s="4">
        <f t="shared" si="20"/>
        <v>18.520500000000002</v>
      </c>
      <c r="M134" s="4">
        <f t="shared" si="21"/>
        <v>11.112300000000001</v>
      </c>
      <c r="N134" s="4">
        <f t="shared" si="22"/>
        <v>11.112300000000001</v>
      </c>
      <c r="O134" s="7">
        <f t="shared" si="23"/>
        <v>411.15510000000006</v>
      </c>
      <c r="P134" s="8">
        <f t="shared" si="24"/>
        <v>0.1100000000000001</v>
      </c>
    </row>
    <row r="135" spans="1:16" x14ac:dyDescent="0.25">
      <c r="A135" s="3" t="s">
        <v>118</v>
      </c>
      <c r="B135" s="3" t="s">
        <v>119</v>
      </c>
      <c r="E135" s="4">
        <v>88.66</v>
      </c>
      <c r="F135" s="5" t="s">
        <v>120</v>
      </c>
      <c r="G135" s="3" t="s">
        <v>17</v>
      </c>
      <c r="H135" s="3" t="s">
        <v>17</v>
      </c>
      <c r="I135" s="6">
        <v>0.05</v>
      </c>
      <c r="J135" s="6">
        <v>0.03</v>
      </c>
      <c r="K135" s="6">
        <v>0.03</v>
      </c>
      <c r="L135" s="4">
        <f t="shared" si="20"/>
        <v>4.4329999999999998</v>
      </c>
      <c r="M135" s="4">
        <f t="shared" si="21"/>
        <v>2.6597999999999997</v>
      </c>
      <c r="N135" s="4">
        <f t="shared" si="22"/>
        <v>2.6597999999999997</v>
      </c>
      <c r="O135" s="7">
        <f t="shared" si="23"/>
        <v>98.412599999999998</v>
      </c>
      <c r="P135" s="8">
        <f t="shared" si="24"/>
        <v>0.1100000000000001</v>
      </c>
    </row>
    <row r="136" spans="1:16" x14ac:dyDescent="0.25">
      <c r="A136" s="3" t="s">
        <v>121</v>
      </c>
      <c r="B136" s="3" t="s">
        <v>122</v>
      </c>
      <c r="E136" s="4">
        <v>490.71</v>
      </c>
      <c r="F136" s="5" t="s">
        <v>16</v>
      </c>
      <c r="G136" s="3" t="s">
        <v>17</v>
      </c>
      <c r="H136" s="3" t="s">
        <v>17</v>
      </c>
      <c r="I136" s="6">
        <v>0.05</v>
      </c>
      <c r="J136" s="6">
        <v>0.03</v>
      </c>
      <c r="K136" s="6">
        <v>0.03</v>
      </c>
      <c r="L136" s="4">
        <f t="shared" si="20"/>
        <v>24.535499999999999</v>
      </c>
      <c r="M136" s="4">
        <f t="shared" si="21"/>
        <v>14.721299999999999</v>
      </c>
      <c r="N136" s="4">
        <f t="shared" si="22"/>
        <v>14.721299999999999</v>
      </c>
      <c r="O136" s="7">
        <f t="shared" si="23"/>
        <v>544.68810000000008</v>
      </c>
      <c r="P136" s="8">
        <f t="shared" si="24"/>
        <v>0.1100000000000001</v>
      </c>
    </row>
    <row r="137" spans="1:16" x14ac:dyDescent="0.25">
      <c r="A137" s="3" t="s">
        <v>123</v>
      </c>
      <c r="B137" s="3" t="s">
        <v>124</v>
      </c>
      <c r="C137" s="3" t="s">
        <v>15</v>
      </c>
      <c r="D137" s="15" t="s">
        <v>15</v>
      </c>
      <c r="E137" s="4">
        <v>27.16</v>
      </c>
      <c r="F137" s="5" t="s">
        <v>21</v>
      </c>
      <c r="G137" s="3" t="s">
        <v>17</v>
      </c>
      <c r="H137" s="3" t="s">
        <v>17</v>
      </c>
      <c r="I137" s="6">
        <v>0.05</v>
      </c>
      <c r="J137" s="6">
        <v>0.03</v>
      </c>
      <c r="K137" s="6">
        <v>0.03</v>
      </c>
      <c r="L137" s="4">
        <f t="shared" si="20"/>
        <v>1.3580000000000001</v>
      </c>
      <c r="M137" s="4">
        <f t="shared" si="21"/>
        <v>0.81479999999999997</v>
      </c>
      <c r="N137" s="4">
        <f t="shared" si="22"/>
        <v>0.81479999999999997</v>
      </c>
      <c r="O137" s="7">
        <f t="shared" si="23"/>
        <v>30.147599999999997</v>
      </c>
      <c r="P137" s="8">
        <f t="shared" si="24"/>
        <v>0.10999999999999988</v>
      </c>
    </row>
    <row r="138" spans="1:16" x14ac:dyDescent="0.25">
      <c r="A138" s="3" t="s">
        <v>125</v>
      </c>
      <c r="B138" s="3" t="s">
        <v>126</v>
      </c>
      <c r="C138" s="3" t="s">
        <v>15</v>
      </c>
      <c r="D138" s="15" t="s">
        <v>15</v>
      </c>
      <c r="E138" s="4">
        <v>17.5</v>
      </c>
      <c r="F138" s="5" t="s">
        <v>21</v>
      </c>
      <c r="G138" s="3" t="s">
        <v>17</v>
      </c>
      <c r="H138" s="3" t="s">
        <v>17</v>
      </c>
      <c r="I138" s="6">
        <v>0.05</v>
      </c>
      <c r="J138" s="6">
        <v>0.03</v>
      </c>
      <c r="K138" s="6">
        <v>0.03</v>
      </c>
      <c r="L138" s="4">
        <f t="shared" si="20"/>
        <v>0.875</v>
      </c>
      <c r="M138" s="4">
        <f t="shared" si="21"/>
        <v>0.52500000000000002</v>
      </c>
      <c r="N138" s="4">
        <f t="shared" si="22"/>
        <v>0.52500000000000002</v>
      </c>
      <c r="O138" s="7">
        <f t="shared" si="23"/>
        <v>19.424999999999997</v>
      </c>
      <c r="P138" s="8">
        <f t="shared" si="24"/>
        <v>0.10999999999999988</v>
      </c>
    </row>
    <row r="139" spans="1:16" x14ac:dyDescent="0.25">
      <c r="A139" s="3" t="s">
        <v>127</v>
      </c>
      <c r="B139" s="3" t="s">
        <v>128</v>
      </c>
      <c r="C139" s="3" t="s">
        <v>15</v>
      </c>
      <c r="D139" s="15" t="s">
        <v>15</v>
      </c>
      <c r="E139" s="4">
        <v>21.86</v>
      </c>
      <c r="F139" s="5" t="s">
        <v>21</v>
      </c>
      <c r="G139" s="3" t="s">
        <v>17</v>
      </c>
      <c r="H139" s="3" t="s">
        <v>17</v>
      </c>
      <c r="I139" s="6">
        <v>0.05</v>
      </c>
      <c r="J139" s="6">
        <v>0.03</v>
      </c>
      <c r="K139" s="6">
        <v>0.03</v>
      </c>
      <c r="L139" s="4">
        <f t="shared" si="20"/>
        <v>1.093</v>
      </c>
      <c r="M139" s="4">
        <f t="shared" si="21"/>
        <v>0.65579999999999994</v>
      </c>
      <c r="N139" s="4">
        <f t="shared" si="22"/>
        <v>0.65579999999999994</v>
      </c>
      <c r="O139" s="7">
        <f t="shared" si="23"/>
        <v>24.264599999999998</v>
      </c>
      <c r="P139" s="8">
        <f t="shared" si="24"/>
        <v>0.10999999999999988</v>
      </c>
    </row>
    <row r="140" spans="1:16" x14ac:dyDescent="0.25">
      <c r="A140" s="3" t="s">
        <v>127</v>
      </c>
      <c r="B140" s="3" t="s">
        <v>128</v>
      </c>
      <c r="C140" s="3" t="s">
        <v>24</v>
      </c>
      <c r="E140" s="4">
        <v>29.23</v>
      </c>
      <c r="F140" s="5" t="s">
        <v>21</v>
      </c>
      <c r="G140" s="3" t="s">
        <v>17</v>
      </c>
      <c r="H140" s="3" t="s">
        <v>17</v>
      </c>
      <c r="I140" s="6">
        <v>0.05</v>
      </c>
      <c r="J140" s="6">
        <v>0.03</v>
      </c>
      <c r="K140" s="6">
        <v>0.03</v>
      </c>
      <c r="L140" s="4">
        <f t="shared" si="20"/>
        <v>1.4615</v>
      </c>
      <c r="M140" s="4">
        <f t="shared" si="21"/>
        <v>0.87690000000000001</v>
      </c>
      <c r="N140" s="4">
        <f t="shared" si="22"/>
        <v>0.87690000000000001</v>
      </c>
      <c r="O140" s="7">
        <f t="shared" si="23"/>
        <v>32.445300000000003</v>
      </c>
      <c r="P140" s="8">
        <f t="shared" si="24"/>
        <v>0.1100000000000001</v>
      </c>
    </row>
    <row r="141" spans="1:16" x14ac:dyDescent="0.25">
      <c r="A141" s="3" t="s">
        <v>127</v>
      </c>
      <c r="B141" s="3" t="s">
        <v>128</v>
      </c>
      <c r="C141" s="3" t="s">
        <v>25</v>
      </c>
      <c r="E141" s="4">
        <v>42.5</v>
      </c>
      <c r="F141" s="5" t="s">
        <v>21</v>
      </c>
      <c r="G141" s="3" t="s">
        <v>17</v>
      </c>
      <c r="H141" s="3" t="s">
        <v>17</v>
      </c>
      <c r="I141" s="6">
        <v>0.05</v>
      </c>
      <c r="J141" s="6">
        <v>0.03</v>
      </c>
      <c r="K141" s="6">
        <v>0.03</v>
      </c>
      <c r="L141" s="4">
        <f t="shared" si="20"/>
        <v>2.125</v>
      </c>
      <c r="M141" s="4">
        <f t="shared" si="21"/>
        <v>1.2749999999999999</v>
      </c>
      <c r="N141" s="4">
        <f t="shared" si="22"/>
        <v>1.2749999999999999</v>
      </c>
      <c r="O141" s="7">
        <f t="shared" si="23"/>
        <v>47.174999999999997</v>
      </c>
      <c r="P141" s="8">
        <f t="shared" si="24"/>
        <v>0.10999999999999988</v>
      </c>
    </row>
    <row r="142" spans="1:16" x14ac:dyDescent="0.25">
      <c r="A142" s="3" t="s">
        <v>127</v>
      </c>
      <c r="B142" s="3" t="s">
        <v>128</v>
      </c>
      <c r="D142" s="15" t="s">
        <v>129</v>
      </c>
      <c r="E142" s="4">
        <v>21.86</v>
      </c>
      <c r="F142" s="5" t="s">
        <v>21</v>
      </c>
      <c r="G142" s="3" t="s">
        <v>17</v>
      </c>
      <c r="H142" s="3" t="s">
        <v>17</v>
      </c>
      <c r="I142" s="6">
        <v>0.05</v>
      </c>
      <c r="J142" s="6">
        <v>0.03</v>
      </c>
      <c r="K142" s="6">
        <v>0.03</v>
      </c>
      <c r="L142" s="4">
        <f t="shared" si="20"/>
        <v>1.093</v>
      </c>
      <c r="M142" s="4">
        <f t="shared" si="21"/>
        <v>0.65579999999999994</v>
      </c>
      <c r="N142" s="4">
        <f t="shared" si="22"/>
        <v>0.65579999999999994</v>
      </c>
      <c r="O142" s="7">
        <f t="shared" si="23"/>
        <v>24.264599999999998</v>
      </c>
      <c r="P142" s="8">
        <f t="shared" si="24"/>
        <v>0.10999999999999988</v>
      </c>
    </row>
    <row r="143" spans="1:16" x14ac:dyDescent="0.25">
      <c r="A143" s="3" t="s">
        <v>127</v>
      </c>
      <c r="B143" s="3" t="s">
        <v>128</v>
      </c>
      <c r="C143" s="3" t="s">
        <v>24</v>
      </c>
      <c r="D143" s="15" t="s">
        <v>129</v>
      </c>
      <c r="E143" s="4">
        <v>29.23</v>
      </c>
      <c r="F143" s="5" t="s">
        <v>21</v>
      </c>
      <c r="G143" s="3" t="s">
        <v>17</v>
      </c>
      <c r="H143" s="3" t="s">
        <v>17</v>
      </c>
      <c r="I143" s="6">
        <v>0.05</v>
      </c>
      <c r="J143" s="6">
        <v>0.03</v>
      </c>
      <c r="K143" s="6">
        <v>0.03</v>
      </c>
      <c r="L143" s="4">
        <f t="shared" si="20"/>
        <v>1.4615</v>
      </c>
      <c r="M143" s="4">
        <f t="shared" si="21"/>
        <v>0.87690000000000001</v>
      </c>
      <c r="N143" s="4">
        <f t="shared" si="22"/>
        <v>0.87690000000000001</v>
      </c>
      <c r="O143" s="7">
        <f t="shared" si="23"/>
        <v>32.445300000000003</v>
      </c>
      <c r="P143" s="8">
        <f t="shared" si="24"/>
        <v>0.1100000000000001</v>
      </c>
    </row>
    <row r="144" spans="1:16" x14ac:dyDescent="0.25">
      <c r="A144" s="3" t="s">
        <v>127</v>
      </c>
      <c r="B144" s="3" t="s">
        <v>128</v>
      </c>
      <c r="C144" s="3" t="s">
        <v>25</v>
      </c>
      <c r="D144" s="15" t="s">
        <v>129</v>
      </c>
      <c r="E144" s="4">
        <v>42.5</v>
      </c>
      <c r="F144" s="5" t="s">
        <v>21</v>
      </c>
      <c r="G144" s="3" t="s">
        <v>17</v>
      </c>
      <c r="H144" s="3" t="s">
        <v>17</v>
      </c>
      <c r="I144" s="6">
        <v>0.05</v>
      </c>
      <c r="J144" s="6">
        <v>0.03</v>
      </c>
      <c r="K144" s="6">
        <v>0.03</v>
      </c>
      <c r="L144" s="4">
        <f t="shared" si="20"/>
        <v>2.125</v>
      </c>
      <c r="M144" s="4">
        <f t="shared" si="21"/>
        <v>1.2749999999999999</v>
      </c>
      <c r="N144" s="4">
        <f t="shared" si="22"/>
        <v>1.2749999999999999</v>
      </c>
      <c r="O144" s="7">
        <f t="shared" si="23"/>
        <v>47.174999999999997</v>
      </c>
      <c r="P144" s="8">
        <f t="shared" si="24"/>
        <v>0.10999999999999988</v>
      </c>
    </row>
    <row r="145" spans="1:16" x14ac:dyDescent="0.25">
      <c r="A145" s="3" t="s">
        <v>127</v>
      </c>
      <c r="B145" s="3" t="s">
        <v>128</v>
      </c>
      <c r="C145" s="3" t="s">
        <v>15</v>
      </c>
      <c r="D145" s="15" t="s">
        <v>29</v>
      </c>
      <c r="E145" s="4">
        <v>19.649999999999999</v>
      </c>
      <c r="F145" s="5" t="s">
        <v>21</v>
      </c>
      <c r="G145" s="3" t="s">
        <v>17</v>
      </c>
      <c r="H145" s="3" t="s">
        <v>17</v>
      </c>
      <c r="I145" s="6">
        <v>0.05</v>
      </c>
      <c r="J145" s="6">
        <v>0.03</v>
      </c>
      <c r="K145" s="6">
        <v>0.03</v>
      </c>
      <c r="L145" s="4">
        <f t="shared" si="20"/>
        <v>0.98249999999999993</v>
      </c>
      <c r="M145" s="4">
        <f t="shared" si="21"/>
        <v>0.58949999999999991</v>
      </c>
      <c r="N145" s="4">
        <f t="shared" si="22"/>
        <v>0.58949999999999991</v>
      </c>
      <c r="O145" s="7">
        <f t="shared" si="23"/>
        <v>21.811500000000002</v>
      </c>
      <c r="P145" s="8">
        <f t="shared" si="24"/>
        <v>0.1100000000000001</v>
      </c>
    </row>
    <row r="146" spans="1:16" x14ac:dyDescent="0.25">
      <c r="A146" s="3" t="s">
        <v>127</v>
      </c>
      <c r="B146" s="3" t="s">
        <v>128</v>
      </c>
      <c r="C146" s="3" t="s">
        <v>24</v>
      </c>
      <c r="D146" s="15" t="s">
        <v>29</v>
      </c>
      <c r="E146" s="4">
        <v>19.649999999999999</v>
      </c>
      <c r="F146" s="5" t="s">
        <v>21</v>
      </c>
      <c r="G146" s="3" t="s">
        <v>17</v>
      </c>
      <c r="H146" s="3" t="s">
        <v>17</v>
      </c>
      <c r="I146" s="6">
        <v>0.05</v>
      </c>
      <c r="J146" s="6">
        <v>0.03</v>
      </c>
      <c r="K146" s="6">
        <v>0.03</v>
      </c>
      <c r="L146" s="4">
        <f t="shared" si="20"/>
        <v>0.98249999999999993</v>
      </c>
      <c r="M146" s="4">
        <f t="shared" si="21"/>
        <v>0.58949999999999991</v>
      </c>
      <c r="N146" s="4">
        <f t="shared" si="22"/>
        <v>0.58949999999999991</v>
      </c>
      <c r="O146" s="7">
        <f t="shared" si="23"/>
        <v>21.811500000000002</v>
      </c>
      <c r="P146" s="8">
        <f t="shared" si="24"/>
        <v>0.1100000000000001</v>
      </c>
    </row>
    <row r="147" spans="1:16" x14ac:dyDescent="0.25">
      <c r="A147" s="3" t="s">
        <v>127</v>
      </c>
      <c r="B147" s="3" t="s">
        <v>128</v>
      </c>
      <c r="C147" s="3" t="s">
        <v>25</v>
      </c>
      <c r="D147" s="15" t="s">
        <v>29</v>
      </c>
      <c r="E147" s="4">
        <v>27.9</v>
      </c>
      <c r="F147" s="5" t="s">
        <v>21</v>
      </c>
      <c r="G147" s="3" t="s">
        <v>17</v>
      </c>
      <c r="H147" s="3" t="s">
        <v>17</v>
      </c>
      <c r="I147" s="6">
        <v>0.05</v>
      </c>
      <c r="J147" s="6">
        <v>0.03</v>
      </c>
      <c r="K147" s="6">
        <v>0.03</v>
      </c>
      <c r="L147" s="4">
        <f t="shared" si="20"/>
        <v>1.395</v>
      </c>
      <c r="M147" s="4">
        <f t="shared" si="21"/>
        <v>0.83699999999999997</v>
      </c>
      <c r="N147" s="4">
        <f t="shared" si="22"/>
        <v>0.83699999999999997</v>
      </c>
      <c r="O147" s="7">
        <f t="shared" si="23"/>
        <v>30.968999999999998</v>
      </c>
      <c r="P147" s="8">
        <f t="shared" si="24"/>
        <v>0.10999999999999988</v>
      </c>
    </row>
    <row r="148" spans="1:16" x14ac:dyDescent="0.25">
      <c r="A148" s="3" t="s">
        <v>127</v>
      </c>
      <c r="B148" s="3" t="s">
        <v>128</v>
      </c>
      <c r="D148" s="15" t="s">
        <v>30</v>
      </c>
      <c r="E148" s="4">
        <v>21.86</v>
      </c>
      <c r="F148" s="5" t="s">
        <v>21</v>
      </c>
      <c r="G148" s="3" t="s">
        <v>17</v>
      </c>
      <c r="H148" s="3" t="s">
        <v>17</v>
      </c>
      <c r="I148" s="6">
        <v>0.05</v>
      </c>
      <c r="J148" s="6">
        <v>0.03</v>
      </c>
      <c r="K148" s="6">
        <v>0.03</v>
      </c>
      <c r="L148" s="4">
        <f t="shared" si="20"/>
        <v>1.093</v>
      </c>
      <c r="M148" s="4">
        <f t="shared" si="21"/>
        <v>0.65579999999999994</v>
      </c>
      <c r="N148" s="4">
        <f t="shared" si="22"/>
        <v>0.65579999999999994</v>
      </c>
      <c r="O148" s="7">
        <f t="shared" si="23"/>
        <v>24.264599999999998</v>
      </c>
      <c r="P148" s="8">
        <f t="shared" si="24"/>
        <v>0.10999999999999988</v>
      </c>
    </row>
    <row r="149" spans="1:16" x14ac:dyDescent="0.25">
      <c r="A149" s="3" t="s">
        <v>127</v>
      </c>
      <c r="B149" s="3" t="s">
        <v>128</v>
      </c>
      <c r="C149" s="3" t="s">
        <v>24</v>
      </c>
      <c r="D149" s="15" t="s">
        <v>30</v>
      </c>
      <c r="E149" s="4">
        <v>29.23</v>
      </c>
      <c r="F149" s="5" t="s">
        <v>21</v>
      </c>
      <c r="G149" s="3" t="s">
        <v>17</v>
      </c>
      <c r="H149" s="3" t="s">
        <v>17</v>
      </c>
      <c r="I149" s="6">
        <v>0.05</v>
      </c>
      <c r="J149" s="6">
        <v>0.03</v>
      </c>
      <c r="K149" s="6">
        <v>0.03</v>
      </c>
      <c r="L149" s="4">
        <f t="shared" si="20"/>
        <v>1.4615</v>
      </c>
      <c r="M149" s="4">
        <f t="shared" si="21"/>
        <v>0.87690000000000001</v>
      </c>
      <c r="N149" s="4">
        <f t="shared" si="22"/>
        <v>0.87690000000000001</v>
      </c>
      <c r="O149" s="7">
        <f t="shared" si="23"/>
        <v>32.445300000000003</v>
      </c>
      <c r="P149" s="8">
        <f t="shared" si="24"/>
        <v>0.1100000000000001</v>
      </c>
    </row>
    <row r="150" spans="1:16" x14ac:dyDescent="0.25">
      <c r="A150" s="3" t="s">
        <v>127</v>
      </c>
      <c r="B150" s="3" t="s">
        <v>128</v>
      </c>
      <c r="C150" s="3" t="s">
        <v>25</v>
      </c>
      <c r="D150" s="15" t="s">
        <v>30</v>
      </c>
      <c r="E150" s="4">
        <v>42.5</v>
      </c>
      <c r="F150" s="5" t="s">
        <v>21</v>
      </c>
      <c r="G150" s="3" t="s">
        <v>17</v>
      </c>
      <c r="H150" s="3" t="s">
        <v>17</v>
      </c>
      <c r="I150" s="6">
        <v>0.05</v>
      </c>
      <c r="J150" s="6">
        <v>0.03</v>
      </c>
      <c r="K150" s="6">
        <v>0.03</v>
      </c>
      <c r="L150" s="4">
        <f t="shared" si="20"/>
        <v>2.125</v>
      </c>
      <c r="M150" s="4">
        <f t="shared" si="21"/>
        <v>1.2749999999999999</v>
      </c>
      <c r="N150" s="4">
        <f t="shared" si="22"/>
        <v>1.2749999999999999</v>
      </c>
      <c r="O150" s="7">
        <f t="shared" si="23"/>
        <v>47.174999999999997</v>
      </c>
      <c r="P150" s="8">
        <f t="shared" si="24"/>
        <v>0.10999999999999988</v>
      </c>
    </row>
    <row r="151" spans="1:16" x14ac:dyDescent="0.25">
      <c r="A151" s="3" t="s">
        <v>127</v>
      </c>
      <c r="B151" s="3" t="s">
        <v>128</v>
      </c>
      <c r="C151" s="3" t="s">
        <v>15</v>
      </c>
      <c r="D151" s="15" t="s">
        <v>31</v>
      </c>
      <c r="E151" s="4">
        <v>19.649999999999999</v>
      </c>
      <c r="F151" s="5" t="s">
        <v>21</v>
      </c>
      <c r="G151" s="3" t="s">
        <v>17</v>
      </c>
      <c r="H151" s="3" t="s">
        <v>17</v>
      </c>
      <c r="I151" s="6">
        <v>0.05</v>
      </c>
      <c r="J151" s="6">
        <v>0.03</v>
      </c>
      <c r="K151" s="6">
        <v>0.03</v>
      </c>
      <c r="L151" s="4">
        <f t="shared" si="20"/>
        <v>0.98249999999999993</v>
      </c>
      <c r="M151" s="4">
        <f t="shared" si="21"/>
        <v>0.58949999999999991</v>
      </c>
      <c r="N151" s="4">
        <f t="shared" si="22"/>
        <v>0.58949999999999991</v>
      </c>
      <c r="O151" s="7">
        <f t="shared" si="23"/>
        <v>21.811500000000002</v>
      </c>
      <c r="P151" s="8">
        <f t="shared" si="24"/>
        <v>0.1100000000000001</v>
      </c>
    </row>
    <row r="152" spans="1:16" x14ac:dyDescent="0.25">
      <c r="A152" s="3" t="s">
        <v>127</v>
      </c>
      <c r="B152" s="3" t="s">
        <v>128</v>
      </c>
      <c r="C152" s="3" t="s">
        <v>24</v>
      </c>
      <c r="D152" s="15" t="s">
        <v>31</v>
      </c>
      <c r="E152" s="4">
        <v>19.649999999999999</v>
      </c>
      <c r="F152" s="5" t="s">
        <v>21</v>
      </c>
      <c r="G152" s="3" t="s">
        <v>17</v>
      </c>
      <c r="H152" s="3" t="s">
        <v>17</v>
      </c>
      <c r="I152" s="6">
        <v>0.05</v>
      </c>
      <c r="J152" s="6">
        <v>0.03</v>
      </c>
      <c r="K152" s="6">
        <v>0.03</v>
      </c>
      <c r="L152" s="4">
        <f t="shared" si="20"/>
        <v>0.98249999999999993</v>
      </c>
      <c r="M152" s="4">
        <f t="shared" si="21"/>
        <v>0.58949999999999991</v>
      </c>
      <c r="N152" s="4">
        <f t="shared" si="22"/>
        <v>0.58949999999999991</v>
      </c>
      <c r="O152" s="7">
        <f t="shared" si="23"/>
        <v>21.811500000000002</v>
      </c>
      <c r="P152" s="8">
        <f t="shared" si="24"/>
        <v>0.1100000000000001</v>
      </c>
    </row>
    <row r="153" spans="1:16" x14ac:dyDescent="0.25">
      <c r="A153" s="3" t="s">
        <v>127</v>
      </c>
      <c r="B153" s="3" t="s">
        <v>128</v>
      </c>
      <c r="C153" s="3" t="s">
        <v>25</v>
      </c>
      <c r="D153" s="15" t="s">
        <v>31</v>
      </c>
      <c r="E153" s="4">
        <v>27.9</v>
      </c>
      <c r="F153" s="5" t="s">
        <v>21</v>
      </c>
      <c r="G153" s="3" t="s">
        <v>17</v>
      </c>
      <c r="H153" s="3" t="s">
        <v>17</v>
      </c>
      <c r="I153" s="6">
        <v>0.05</v>
      </c>
      <c r="J153" s="6">
        <v>0.03</v>
      </c>
      <c r="K153" s="6">
        <v>0.03</v>
      </c>
      <c r="L153" s="4">
        <f t="shared" si="20"/>
        <v>1.395</v>
      </c>
      <c r="M153" s="4">
        <f t="shared" si="21"/>
        <v>0.83699999999999997</v>
      </c>
      <c r="N153" s="4">
        <f t="shared" si="22"/>
        <v>0.83699999999999997</v>
      </c>
      <c r="O153" s="7">
        <f t="shared" si="23"/>
        <v>30.968999999999998</v>
      </c>
      <c r="P153" s="8">
        <f t="shared" si="24"/>
        <v>0.10999999999999988</v>
      </c>
    </row>
    <row r="154" spans="1:16" x14ac:dyDescent="0.25">
      <c r="A154" s="3" t="s">
        <v>127</v>
      </c>
      <c r="B154" s="3" t="s">
        <v>128</v>
      </c>
      <c r="C154" s="3" t="s">
        <v>15</v>
      </c>
      <c r="D154" s="15" t="s">
        <v>130</v>
      </c>
      <c r="E154" s="4">
        <v>19.649999999999999</v>
      </c>
      <c r="F154" s="5" t="s">
        <v>21</v>
      </c>
      <c r="G154" s="3" t="s">
        <v>17</v>
      </c>
      <c r="H154" s="3" t="s">
        <v>17</v>
      </c>
      <c r="I154" s="6">
        <v>0.05</v>
      </c>
      <c r="J154" s="6">
        <v>0.03</v>
      </c>
      <c r="K154" s="6">
        <v>0.03</v>
      </c>
      <c r="L154" s="4">
        <f t="shared" si="20"/>
        <v>0.98249999999999993</v>
      </c>
      <c r="M154" s="4">
        <f t="shared" si="21"/>
        <v>0.58949999999999991</v>
      </c>
      <c r="N154" s="4">
        <f t="shared" si="22"/>
        <v>0.58949999999999991</v>
      </c>
      <c r="O154" s="7">
        <f t="shared" si="23"/>
        <v>21.811500000000002</v>
      </c>
      <c r="P154" s="8">
        <f t="shared" si="24"/>
        <v>0.1100000000000001</v>
      </c>
    </row>
    <row r="155" spans="1:16" x14ac:dyDescent="0.25">
      <c r="A155" s="3" t="s">
        <v>127</v>
      </c>
      <c r="B155" s="3" t="s">
        <v>128</v>
      </c>
      <c r="C155" s="3" t="s">
        <v>25</v>
      </c>
      <c r="D155" s="15" t="s">
        <v>130</v>
      </c>
      <c r="E155" s="4">
        <v>27.9</v>
      </c>
      <c r="F155" s="5" t="s">
        <v>21</v>
      </c>
      <c r="G155" s="3" t="s">
        <v>17</v>
      </c>
      <c r="H155" s="3" t="s">
        <v>17</v>
      </c>
      <c r="I155" s="6">
        <v>0.05</v>
      </c>
      <c r="J155" s="6">
        <v>0.03</v>
      </c>
      <c r="K155" s="6">
        <v>0.03</v>
      </c>
      <c r="L155" s="4">
        <f t="shared" si="20"/>
        <v>1.395</v>
      </c>
      <c r="M155" s="4">
        <f t="shared" si="21"/>
        <v>0.83699999999999997</v>
      </c>
      <c r="N155" s="4">
        <f t="shared" si="22"/>
        <v>0.83699999999999997</v>
      </c>
      <c r="O155" s="7">
        <f t="shared" si="23"/>
        <v>30.968999999999998</v>
      </c>
      <c r="P155" s="8">
        <f t="shared" si="24"/>
        <v>0.10999999999999988</v>
      </c>
    </row>
    <row r="156" spans="1:16" x14ac:dyDescent="0.25">
      <c r="A156" s="3" t="s">
        <v>127</v>
      </c>
      <c r="B156" s="3" t="s">
        <v>128</v>
      </c>
      <c r="D156" s="15" t="s">
        <v>131</v>
      </c>
      <c r="E156" s="4">
        <v>19.649999999999999</v>
      </c>
      <c r="F156" s="5" t="s">
        <v>21</v>
      </c>
      <c r="G156" s="3" t="s">
        <v>17</v>
      </c>
      <c r="H156" s="3" t="s">
        <v>17</v>
      </c>
      <c r="I156" s="6">
        <v>0.05</v>
      </c>
      <c r="J156" s="6">
        <v>0.03</v>
      </c>
      <c r="K156" s="6">
        <v>0.03</v>
      </c>
      <c r="L156" s="4">
        <f t="shared" si="20"/>
        <v>0.98249999999999993</v>
      </c>
      <c r="M156" s="4">
        <f t="shared" si="21"/>
        <v>0.58949999999999991</v>
      </c>
      <c r="N156" s="4">
        <f t="shared" si="22"/>
        <v>0.58949999999999991</v>
      </c>
      <c r="O156" s="7">
        <f t="shared" si="23"/>
        <v>21.811500000000002</v>
      </c>
      <c r="P156" s="8">
        <f t="shared" si="24"/>
        <v>0.1100000000000001</v>
      </c>
    </row>
    <row r="157" spans="1:16" x14ac:dyDescent="0.25">
      <c r="A157" s="3" t="s">
        <v>127</v>
      </c>
      <c r="B157" s="3" t="s">
        <v>128</v>
      </c>
      <c r="C157" s="3" t="s">
        <v>25</v>
      </c>
      <c r="D157" s="16">
        <v>23</v>
      </c>
      <c r="E157" s="4">
        <v>27.9</v>
      </c>
      <c r="F157" s="5" t="s">
        <v>21</v>
      </c>
      <c r="G157" s="3" t="s">
        <v>17</v>
      </c>
      <c r="H157" s="3" t="s">
        <v>17</v>
      </c>
      <c r="I157" s="6">
        <v>0.05</v>
      </c>
      <c r="J157" s="6">
        <v>0.03</v>
      </c>
      <c r="K157" s="6">
        <v>0.03</v>
      </c>
      <c r="L157" s="4">
        <f t="shared" si="20"/>
        <v>1.395</v>
      </c>
      <c r="M157" s="4">
        <f t="shared" si="21"/>
        <v>0.83699999999999997</v>
      </c>
      <c r="N157" s="4">
        <f t="shared" si="22"/>
        <v>0.83699999999999997</v>
      </c>
      <c r="O157" s="7">
        <f t="shared" si="23"/>
        <v>30.968999999999998</v>
      </c>
      <c r="P157" s="8">
        <f t="shared" si="24"/>
        <v>0.10999999999999988</v>
      </c>
    </row>
    <row r="158" spans="1:16" x14ac:dyDescent="0.25">
      <c r="A158" s="3" t="s">
        <v>127</v>
      </c>
      <c r="B158" s="3" t="s">
        <v>128</v>
      </c>
      <c r="D158" s="15" t="s">
        <v>132</v>
      </c>
      <c r="E158" s="4">
        <v>19.649999999999999</v>
      </c>
      <c r="F158" s="5" t="s">
        <v>21</v>
      </c>
      <c r="G158" s="3" t="s">
        <v>17</v>
      </c>
      <c r="H158" s="3" t="s">
        <v>17</v>
      </c>
      <c r="I158" s="6">
        <v>0.05</v>
      </c>
      <c r="J158" s="6">
        <v>0.03</v>
      </c>
      <c r="K158" s="6">
        <v>0.03</v>
      </c>
      <c r="L158" s="4">
        <f t="shared" si="20"/>
        <v>0.98249999999999993</v>
      </c>
      <c r="M158" s="4">
        <f t="shared" si="21"/>
        <v>0.58949999999999991</v>
      </c>
      <c r="N158" s="4">
        <f t="shared" si="22"/>
        <v>0.58949999999999991</v>
      </c>
      <c r="O158" s="7">
        <f t="shared" si="23"/>
        <v>21.811500000000002</v>
      </c>
      <c r="P158" s="8">
        <f t="shared" si="24"/>
        <v>0.1100000000000001</v>
      </c>
    </row>
    <row r="159" spans="1:16" x14ac:dyDescent="0.25">
      <c r="A159" s="3" t="s">
        <v>127</v>
      </c>
      <c r="B159" s="3" t="s">
        <v>128</v>
      </c>
      <c r="C159" s="3" t="s">
        <v>24</v>
      </c>
      <c r="D159" s="15" t="s">
        <v>132</v>
      </c>
      <c r="E159" s="4">
        <v>19.649999999999999</v>
      </c>
      <c r="F159" s="5" t="s">
        <v>21</v>
      </c>
      <c r="G159" s="3" t="s">
        <v>17</v>
      </c>
      <c r="H159" s="3" t="s">
        <v>17</v>
      </c>
      <c r="I159" s="6">
        <v>0.05</v>
      </c>
      <c r="J159" s="6">
        <v>0.03</v>
      </c>
      <c r="K159" s="6">
        <v>0.03</v>
      </c>
      <c r="L159" s="4">
        <f t="shared" si="20"/>
        <v>0.98249999999999993</v>
      </c>
      <c r="M159" s="4">
        <f t="shared" si="21"/>
        <v>0.58949999999999991</v>
      </c>
      <c r="N159" s="4">
        <f t="shared" si="22"/>
        <v>0.58949999999999991</v>
      </c>
      <c r="O159" s="7">
        <f t="shared" si="23"/>
        <v>21.811500000000002</v>
      </c>
      <c r="P159" s="8">
        <f t="shared" si="24"/>
        <v>0.1100000000000001</v>
      </c>
    </row>
    <row r="160" spans="1:16" x14ac:dyDescent="0.25">
      <c r="A160" s="3" t="s">
        <v>127</v>
      </c>
      <c r="B160" s="3" t="s">
        <v>128</v>
      </c>
      <c r="C160" s="3" t="s">
        <v>15</v>
      </c>
      <c r="D160" s="15" t="s">
        <v>32</v>
      </c>
      <c r="E160" s="4">
        <v>19.649999999999999</v>
      </c>
      <c r="F160" s="5" t="s">
        <v>21</v>
      </c>
      <c r="G160" s="3" t="s">
        <v>17</v>
      </c>
      <c r="H160" s="3" t="s">
        <v>17</v>
      </c>
      <c r="I160" s="6">
        <v>0.05</v>
      </c>
      <c r="J160" s="6">
        <v>0.03</v>
      </c>
      <c r="K160" s="6">
        <v>0.03</v>
      </c>
      <c r="L160" s="4">
        <f t="shared" si="20"/>
        <v>0.98249999999999993</v>
      </c>
      <c r="M160" s="4">
        <f t="shared" si="21"/>
        <v>0.58949999999999991</v>
      </c>
      <c r="N160" s="4">
        <f t="shared" si="22"/>
        <v>0.58949999999999991</v>
      </c>
      <c r="O160" s="7">
        <f t="shared" si="23"/>
        <v>21.811500000000002</v>
      </c>
      <c r="P160" s="8">
        <f t="shared" si="24"/>
        <v>0.1100000000000001</v>
      </c>
    </row>
    <row r="161" spans="1:16" x14ac:dyDescent="0.25">
      <c r="A161" s="3" t="s">
        <v>127</v>
      </c>
      <c r="B161" s="3" t="s">
        <v>128</v>
      </c>
      <c r="C161" s="3" t="s">
        <v>24</v>
      </c>
      <c r="D161" s="15" t="s">
        <v>32</v>
      </c>
      <c r="E161" s="4">
        <v>19.649999999999999</v>
      </c>
      <c r="F161" s="5" t="s">
        <v>21</v>
      </c>
      <c r="G161" s="3" t="s">
        <v>17</v>
      </c>
      <c r="H161" s="3" t="s">
        <v>17</v>
      </c>
      <c r="I161" s="6">
        <v>0.05</v>
      </c>
      <c r="J161" s="6">
        <v>0.03</v>
      </c>
      <c r="K161" s="6">
        <v>0.03</v>
      </c>
      <c r="L161" s="4">
        <f t="shared" si="20"/>
        <v>0.98249999999999993</v>
      </c>
      <c r="M161" s="4">
        <f t="shared" si="21"/>
        <v>0.58949999999999991</v>
      </c>
      <c r="N161" s="4">
        <f t="shared" si="22"/>
        <v>0.58949999999999991</v>
      </c>
      <c r="O161" s="7">
        <f t="shared" si="23"/>
        <v>21.811500000000002</v>
      </c>
      <c r="P161" s="8">
        <f t="shared" si="24"/>
        <v>0.1100000000000001</v>
      </c>
    </row>
    <row r="162" spans="1:16" x14ac:dyDescent="0.25">
      <c r="A162" s="3" t="s">
        <v>127</v>
      </c>
      <c r="B162" s="3" t="s">
        <v>128</v>
      </c>
      <c r="C162" s="3" t="s">
        <v>25</v>
      </c>
      <c r="D162" s="15" t="s">
        <v>32</v>
      </c>
      <c r="E162" s="4">
        <v>27.9</v>
      </c>
      <c r="F162" s="5" t="s">
        <v>21</v>
      </c>
      <c r="G162" s="3" t="s">
        <v>17</v>
      </c>
      <c r="H162" s="3" t="s">
        <v>17</v>
      </c>
      <c r="I162" s="6">
        <v>0.05</v>
      </c>
      <c r="J162" s="6">
        <v>0.03</v>
      </c>
      <c r="K162" s="6">
        <v>0.03</v>
      </c>
      <c r="L162" s="4">
        <f t="shared" si="20"/>
        <v>1.395</v>
      </c>
      <c r="M162" s="4">
        <f t="shared" si="21"/>
        <v>0.83699999999999997</v>
      </c>
      <c r="N162" s="4">
        <f t="shared" si="22"/>
        <v>0.83699999999999997</v>
      </c>
      <c r="O162" s="7">
        <f t="shared" si="23"/>
        <v>30.968999999999998</v>
      </c>
      <c r="P162" s="8">
        <f t="shared" si="24"/>
        <v>0.10999999999999988</v>
      </c>
    </row>
    <row r="163" spans="1:16" x14ac:dyDescent="0.25">
      <c r="A163" s="3" t="s">
        <v>127</v>
      </c>
      <c r="B163" s="3" t="s">
        <v>128</v>
      </c>
      <c r="C163" s="3" t="s">
        <v>15</v>
      </c>
      <c r="D163" s="15" t="s">
        <v>33</v>
      </c>
      <c r="E163" s="4">
        <v>19.649999999999999</v>
      </c>
      <c r="F163" s="5" t="s">
        <v>21</v>
      </c>
      <c r="G163" s="3" t="s">
        <v>17</v>
      </c>
      <c r="H163" s="3" t="s">
        <v>17</v>
      </c>
      <c r="I163" s="6">
        <v>0.05</v>
      </c>
      <c r="J163" s="6">
        <v>0.03</v>
      </c>
      <c r="K163" s="6">
        <v>0.03</v>
      </c>
      <c r="L163" s="4">
        <f t="shared" ref="L163:L188" si="25">E163*I163</f>
        <v>0.98249999999999993</v>
      </c>
      <c r="M163" s="4">
        <f t="shared" ref="M163:M188" si="26">E163*J163</f>
        <v>0.58949999999999991</v>
      </c>
      <c r="N163" s="4">
        <f t="shared" ref="N163:N188" si="27">E163*K163</f>
        <v>0.58949999999999991</v>
      </c>
      <c r="O163" s="7">
        <f t="shared" ref="O163:O188" si="28">SUM(E163,L163:N163)</f>
        <v>21.811500000000002</v>
      </c>
      <c r="P163" s="8">
        <f t="shared" ref="P163:P188" si="29">O163/E163-100%</f>
        <v>0.1100000000000001</v>
      </c>
    </row>
    <row r="164" spans="1:16" x14ac:dyDescent="0.25">
      <c r="A164" s="3" t="s">
        <v>127</v>
      </c>
      <c r="B164" s="3" t="s">
        <v>128</v>
      </c>
      <c r="C164" s="3" t="s">
        <v>24</v>
      </c>
      <c r="D164" s="15" t="s">
        <v>33</v>
      </c>
      <c r="E164" s="4">
        <v>19.649999999999999</v>
      </c>
      <c r="F164" s="5" t="s">
        <v>21</v>
      </c>
      <c r="G164" s="3" t="s">
        <v>17</v>
      </c>
      <c r="H164" s="3" t="s">
        <v>17</v>
      </c>
      <c r="I164" s="6">
        <v>0.05</v>
      </c>
      <c r="J164" s="6">
        <v>0.03</v>
      </c>
      <c r="K164" s="6">
        <v>0.03</v>
      </c>
      <c r="L164" s="4">
        <f t="shared" si="25"/>
        <v>0.98249999999999993</v>
      </c>
      <c r="M164" s="4">
        <f t="shared" si="26"/>
        <v>0.58949999999999991</v>
      </c>
      <c r="N164" s="4">
        <f t="shared" si="27"/>
        <v>0.58949999999999991</v>
      </c>
      <c r="O164" s="7">
        <f t="shared" si="28"/>
        <v>21.811500000000002</v>
      </c>
      <c r="P164" s="8">
        <f t="shared" si="29"/>
        <v>0.1100000000000001</v>
      </c>
    </row>
    <row r="165" spans="1:16" x14ac:dyDescent="0.25">
      <c r="A165" s="3" t="s">
        <v>127</v>
      </c>
      <c r="B165" s="3" t="s">
        <v>128</v>
      </c>
      <c r="C165" s="3" t="s">
        <v>25</v>
      </c>
      <c r="D165" s="15" t="s">
        <v>33</v>
      </c>
      <c r="E165" s="4">
        <v>27.9</v>
      </c>
      <c r="F165" s="5" t="s">
        <v>21</v>
      </c>
      <c r="G165" s="3" t="s">
        <v>17</v>
      </c>
      <c r="H165" s="3" t="s">
        <v>17</v>
      </c>
      <c r="I165" s="6">
        <v>0.05</v>
      </c>
      <c r="J165" s="6">
        <v>0.03</v>
      </c>
      <c r="K165" s="6">
        <v>0.03</v>
      </c>
      <c r="L165" s="4">
        <f t="shared" si="25"/>
        <v>1.395</v>
      </c>
      <c r="M165" s="4">
        <f t="shared" si="26"/>
        <v>0.83699999999999997</v>
      </c>
      <c r="N165" s="4">
        <f t="shared" si="27"/>
        <v>0.83699999999999997</v>
      </c>
      <c r="O165" s="7">
        <f t="shared" si="28"/>
        <v>30.968999999999998</v>
      </c>
      <c r="P165" s="8">
        <f t="shared" si="29"/>
        <v>0.10999999999999988</v>
      </c>
    </row>
    <row r="166" spans="1:16" x14ac:dyDescent="0.25">
      <c r="A166" s="3" t="s">
        <v>127</v>
      </c>
      <c r="B166" s="3" t="s">
        <v>128</v>
      </c>
      <c r="C166" s="3" t="s">
        <v>15</v>
      </c>
      <c r="D166" s="15" t="s">
        <v>34</v>
      </c>
      <c r="E166" s="4">
        <v>19.649999999999999</v>
      </c>
      <c r="F166" s="5" t="s">
        <v>21</v>
      </c>
      <c r="G166" s="3" t="s">
        <v>17</v>
      </c>
      <c r="H166" s="3" t="s">
        <v>17</v>
      </c>
      <c r="I166" s="6">
        <v>0.05</v>
      </c>
      <c r="J166" s="6">
        <v>0.03</v>
      </c>
      <c r="K166" s="6">
        <v>0.03</v>
      </c>
      <c r="L166" s="4">
        <f t="shared" si="25"/>
        <v>0.98249999999999993</v>
      </c>
      <c r="M166" s="4">
        <f t="shared" si="26"/>
        <v>0.58949999999999991</v>
      </c>
      <c r="N166" s="4">
        <f t="shared" si="27"/>
        <v>0.58949999999999991</v>
      </c>
      <c r="O166" s="7">
        <f t="shared" si="28"/>
        <v>21.811500000000002</v>
      </c>
      <c r="P166" s="8">
        <f t="shared" si="29"/>
        <v>0.1100000000000001</v>
      </c>
    </row>
    <row r="167" spans="1:16" x14ac:dyDescent="0.25">
      <c r="A167" s="3" t="s">
        <v>127</v>
      </c>
      <c r="B167" s="3" t="s">
        <v>128</v>
      </c>
      <c r="C167" s="3" t="s">
        <v>24</v>
      </c>
      <c r="D167" s="15" t="s">
        <v>34</v>
      </c>
      <c r="E167" s="4">
        <v>19.649999999999999</v>
      </c>
      <c r="F167" s="5" t="s">
        <v>21</v>
      </c>
      <c r="G167" s="3" t="s">
        <v>17</v>
      </c>
      <c r="H167" s="3" t="s">
        <v>17</v>
      </c>
      <c r="I167" s="6">
        <v>0.05</v>
      </c>
      <c r="J167" s="6">
        <v>0.03</v>
      </c>
      <c r="K167" s="6">
        <v>0.03</v>
      </c>
      <c r="L167" s="4">
        <f t="shared" si="25"/>
        <v>0.98249999999999993</v>
      </c>
      <c r="M167" s="4">
        <f t="shared" si="26"/>
        <v>0.58949999999999991</v>
      </c>
      <c r="N167" s="4">
        <f t="shared" si="27"/>
        <v>0.58949999999999991</v>
      </c>
      <c r="O167" s="7">
        <f t="shared" si="28"/>
        <v>21.811500000000002</v>
      </c>
      <c r="P167" s="8">
        <f t="shared" si="29"/>
        <v>0.1100000000000001</v>
      </c>
    </row>
    <row r="168" spans="1:16" x14ac:dyDescent="0.25">
      <c r="A168" s="3" t="s">
        <v>127</v>
      </c>
      <c r="B168" s="3" t="s">
        <v>128</v>
      </c>
      <c r="C168" s="3" t="s">
        <v>25</v>
      </c>
      <c r="D168" s="15" t="s">
        <v>34</v>
      </c>
      <c r="E168" s="4">
        <v>27.9</v>
      </c>
      <c r="F168" s="5" t="s">
        <v>21</v>
      </c>
      <c r="G168" s="3" t="s">
        <v>17</v>
      </c>
      <c r="H168" s="3" t="s">
        <v>17</v>
      </c>
      <c r="I168" s="6">
        <v>0.05</v>
      </c>
      <c r="J168" s="6">
        <v>0.03</v>
      </c>
      <c r="K168" s="6">
        <v>0.03</v>
      </c>
      <c r="L168" s="4">
        <f t="shared" si="25"/>
        <v>1.395</v>
      </c>
      <c r="M168" s="4">
        <f t="shared" si="26"/>
        <v>0.83699999999999997</v>
      </c>
      <c r="N168" s="4">
        <f t="shared" si="27"/>
        <v>0.83699999999999997</v>
      </c>
      <c r="O168" s="7">
        <f t="shared" si="28"/>
        <v>30.968999999999998</v>
      </c>
      <c r="P168" s="8">
        <f t="shared" si="29"/>
        <v>0.10999999999999988</v>
      </c>
    </row>
    <row r="169" spans="1:16" x14ac:dyDescent="0.25">
      <c r="A169" s="3" t="s">
        <v>127</v>
      </c>
      <c r="B169" s="3" t="s">
        <v>128</v>
      </c>
      <c r="D169" s="15" t="s">
        <v>133</v>
      </c>
      <c r="E169" s="4">
        <v>19.649999999999999</v>
      </c>
      <c r="F169" s="5" t="s">
        <v>21</v>
      </c>
      <c r="G169" s="3" t="s">
        <v>17</v>
      </c>
      <c r="H169" s="3" t="s">
        <v>17</v>
      </c>
      <c r="I169" s="6">
        <v>0.05</v>
      </c>
      <c r="J169" s="6">
        <v>0.03</v>
      </c>
      <c r="K169" s="6">
        <v>0.03</v>
      </c>
      <c r="L169" s="4">
        <f t="shared" si="25"/>
        <v>0.98249999999999993</v>
      </c>
      <c r="M169" s="4">
        <f t="shared" si="26"/>
        <v>0.58949999999999991</v>
      </c>
      <c r="N169" s="4">
        <f t="shared" si="27"/>
        <v>0.58949999999999991</v>
      </c>
      <c r="O169" s="7">
        <f t="shared" si="28"/>
        <v>21.811500000000002</v>
      </c>
      <c r="P169" s="8">
        <f t="shared" si="29"/>
        <v>0.1100000000000001</v>
      </c>
    </row>
    <row r="170" spans="1:16" x14ac:dyDescent="0.25">
      <c r="A170" s="3" t="s">
        <v>127</v>
      </c>
      <c r="B170" s="3" t="s">
        <v>128</v>
      </c>
      <c r="C170" s="3" t="s">
        <v>15</v>
      </c>
      <c r="D170" s="15" t="s">
        <v>35</v>
      </c>
      <c r="E170" s="4">
        <v>19.649999999999999</v>
      </c>
      <c r="F170" s="5" t="s">
        <v>21</v>
      </c>
      <c r="G170" s="3" t="s">
        <v>17</v>
      </c>
      <c r="H170" s="3" t="s">
        <v>17</v>
      </c>
      <c r="I170" s="6">
        <v>0.05</v>
      </c>
      <c r="J170" s="6">
        <v>0.03</v>
      </c>
      <c r="K170" s="6">
        <v>0.03</v>
      </c>
      <c r="L170" s="4">
        <f t="shared" si="25"/>
        <v>0.98249999999999993</v>
      </c>
      <c r="M170" s="4">
        <f t="shared" si="26"/>
        <v>0.58949999999999991</v>
      </c>
      <c r="N170" s="4">
        <f t="shared" si="27"/>
        <v>0.58949999999999991</v>
      </c>
      <c r="O170" s="7">
        <f t="shared" si="28"/>
        <v>21.811500000000002</v>
      </c>
      <c r="P170" s="8">
        <f t="shared" si="29"/>
        <v>0.1100000000000001</v>
      </c>
    </row>
    <row r="171" spans="1:16" x14ac:dyDescent="0.25">
      <c r="A171" s="3" t="s">
        <v>127</v>
      </c>
      <c r="B171" s="3" t="s">
        <v>128</v>
      </c>
      <c r="C171" s="3" t="s">
        <v>24</v>
      </c>
      <c r="D171" s="15" t="s">
        <v>35</v>
      </c>
      <c r="E171" s="4">
        <v>19.649999999999999</v>
      </c>
      <c r="F171" s="5" t="s">
        <v>21</v>
      </c>
      <c r="G171" s="3" t="s">
        <v>17</v>
      </c>
      <c r="H171" s="3" t="s">
        <v>17</v>
      </c>
      <c r="I171" s="6">
        <v>0.05</v>
      </c>
      <c r="J171" s="6">
        <v>0.03</v>
      </c>
      <c r="K171" s="6">
        <v>0.03</v>
      </c>
      <c r="L171" s="4">
        <f t="shared" si="25"/>
        <v>0.98249999999999993</v>
      </c>
      <c r="M171" s="4">
        <f t="shared" si="26"/>
        <v>0.58949999999999991</v>
      </c>
      <c r="N171" s="4">
        <f t="shared" si="27"/>
        <v>0.58949999999999991</v>
      </c>
      <c r="O171" s="7">
        <f t="shared" si="28"/>
        <v>21.811500000000002</v>
      </c>
      <c r="P171" s="8">
        <f t="shared" si="29"/>
        <v>0.1100000000000001</v>
      </c>
    </row>
    <row r="172" spans="1:16" x14ac:dyDescent="0.25">
      <c r="A172" s="3" t="s">
        <v>127</v>
      </c>
      <c r="B172" s="3" t="s">
        <v>128</v>
      </c>
      <c r="C172" s="3" t="s">
        <v>25</v>
      </c>
      <c r="D172" s="15" t="s">
        <v>35</v>
      </c>
      <c r="E172" s="4">
        <v>27.9</v>
      </c>
      <c r="F172" s="5" t="s">
        <v>21</v>
      </c>
      <c r="G172" s="3" t="s">
        <v>17</v>
      </c>
      <c r="H172" s="3" t="s">
        <v>17</v>
      </c>
      <c r="I172" s="6">
        <v>0.05</v>
      </c>
      <c r="J172" s="6">
        <v>0.03</v>
      </c>
      <c r="K172" s="6">
        <v>0.03</v>
      </c>
      <c r="L172" s="4">
        <f t="shared" si="25"/>
        <v>1.395</v>
      </c>
      <c r="M172" s="4">
        <f t="shared" si="26"/>
        <v>0.83699999999999997</v>
      </c>
      <c r="N172" s="4">
        <f t="shared" si="27"/>
        <v>0.83699999999999997</v>
      </c>
      <c r="O172" s="7">
        <f t="shared" si="28"/>
        <v>30.968999999999998</v>
      </c>
      <c r="P172" s="8">
        <f t="shared" si="29"/>
        <v>0.10999999999999988</v>
      </c>
    </row>
    <row r="173" spans="1:16" x14ac:dyDescent="0.25">
      <c r="A173" s="3" t="s">
        <v>127</v>
      </c>
      <c r="B173" s="3" t="s">
        <v>128</v>
      </c>
      <c r="C173" s="3" t="s">
        <v>15</v>
      </c>
      <c r="D173" s="15" t="s">
        <v>36</v>
      </c>
      <c r="E173" s="4">
        <v>19.649999999999999</v>
      </c>
      <c r="F173" s="5" t="s">
        <v>21</v>
      </c>
      <c r="G173" s="3" t="s">
        <v>17</v>
      </c>
      <c r="H173" s="3" t="s">
        <v>17</v>
      </c>
      <c r="I173" s="6">
        <v>0.05</v>
      </c>
      <c r="J173" s="6">
        <v>0.03</v>
      </c>
      <c r="K173" s="6">
        <v>0.03</v>
      </c>
      <c r="L173" s="4">
        <f t="shared" si="25"/>
        <v>0.98249999999999993</v>
      </c>
      <c r="M173" s="4">
        <f t="shared" si="26"/>
        <v>0.58949999999999991</v>
      </c>
      <c r="N173" s="4">
        <f t="shared" si="27"/>
        <v>0.58949999999999991</v>
      </c>
      <c r="O173" s="7">
        <f t="shared" si="28"/>
        <v>21.811500000000002</v>
      </c>
      <c r="P173" s="8">
        <f t="shared" si="29"/>
        <v>0.1100000000000001</v>
      </c>
    </row>
    <row r="174" spans="1:16" x14ac:dyDescent="0.25">
      <c r="A174" s="3" t="s">
        <v>127</v>
      </c>
      <c r="B174" s="3" t="s">
        <v>128</v>
      </c>
      <c r="C174" s="3" t="s">
        <v>24</v>
      </c>
      <c r="D174" s="15" t="s">
        <v>36</v>
      </c>
      <c r="E174" s="4">
        <v>19.649999999999999</v>
      </c>
      <c r="F174" s="5" t="s">
        <v>21</v>
      </c>
      <c r="G174" s="3" t="s">
        <v>17</v>
      </c>
      <c r="H174" s="3" t="s">
        <v>17</v>
      </c>
      <c r="I174" s="6">
        <v>0.05</v>
      </c>
      <c r="J174" s="6">
        <v>0.03</v>
      </c>
      <c r="K174" s="6">
        <v>0.03</v>
      </c>
      <c r="L174" s="4">
        <f t="shared" si="25"/>
        <v>0.98249999999999993</v>
      </c>
      <c r="M174" s="4">
        <f t="shared" si="26"/>
        <v>0.58949999999999991</v>
      </c>
      <c r="N174" s="4">
        <f t="shared" si="27"/>
        <v>0.58949999999999991</v>
      </c>
      <c r="O174" s="7">
        <f t="shared" si="28"/>
        <v>21.811500000000002</v>
      </c>
      <c r="P174" s="8">
        <f t="shared" si="29"/>
        <v>0.1100000000000001</v>
      </c>
    </row>
    <row r="175" spans="1:16" x14ac:dyDescent="0.25">
      <c r="A175" s="3" t="s">
        <v>127</v>
      </c>
      <c r="B175" s="3" t="s">
        <v>128</v>
      </c>
      <c r="C175" s="3" t="s">
        <v>25</v>
      </c>
      <c r="D175" s="15" t="s">
        <v>36</v>
      </c>
      <c r="E175" s="4">
        <v>27.9</v>
      </c>
      <c r="F175" s="5" t="s">
        <v>21</v>
      </c>
      <c r="G175" s="3" t="s">
        <v>17</v>
      </c>
      <c r="H175" s="3" t="s">
        <v>17</v>
      </c>
      <c r="I175" s="6">
        <v>0.05</v>
      </c>
      <c r="J175" s="6">
        <v>0.03</v>
      </c>
      <c r="K175" s="6">
        <v>0.03</v>
      </c>
      <c r="L175" s="4">
        <f t="shared" si="25"/>
        <v>1.395</v>
      </c>
      <c r="M175" s="4">
        <f t="shared" si="26"/>
        <v>0.83699999999999997</v>
      </c>
      <c r="N175" s="4">
        <f t="shared" si="27"/>
        <v>0.83699999999999997</v>
      </c>
      <c r="O175" s="7">
        <f t="shared" si="28"/>
        <v>30.968999999999998</v>
      </c>
      <c r="P175" s="8">
        <f t="shared" si="29"/>
        <v>0.10999999999999988</v>
      </c>
    </row>
    <row r="176" spans="1:16" x14ac:dyDescent="0.25">
      <c r="A176" s="3" t="s">
        <v>127</v>
      </c>
      <c r="B176" s="3" t="s">
        <v>128</v>
      </c>
      <c r="D176" s="15" t="s">
        <v>37</v>
      </c>
      <c r="E176" s="4">
        <v>21.86</v>
      </c>
      <c r="F176" s="5" t="s">
        <v>21</v>
      </c>
      <c r="G176" s="3" t="s">
        <v>17</v>
      </c>
      <c r="H176" s="3" t="s">
        <v>17</v>
      </c>
      <c r="I176" s="6">
        <v>0.05</v>
      </c>
      <c r="J176" s="6">
        <v>0.03</v>
      </c>
      <c r="K176" s="6">
        <v>0.03</v>
      </c>
      <c r="L176" s="4">
        <f t="shared" si="25"/>
        <v>1.093</v>
      </c>
      <c r="M176" s="4">
        <f t="shared" si="26"/>
        <v>0.65579999999999994</v>
      </c>
      <c r="N176" s="4">
        <f t="shared" si="27"/>
        <v>0.65579999999999994</v>
      </c>
      <c r="O176" s="7">
        <f t="shared" si="28"/>
        <v>24.264599999999998</v>
      </c>
      <c r="P176" s="8">
        <f t="shared" si="29"/>
        <v>0.10999999999999988</v>
      </c>
    </row>
    <row r="177" spans="1:16" x14ac:dyDescent="0.25">
      <c r="A177" s="3" t="s">
        <v>127</v>
      </c>
      <c r="B177" s="3" t="s">
        <v>128</v>
      </c>
      <c r="C177" s="3" t="s">
        <v>24</v>
      </c>
      <c r="D177" s="17">
        <v>99</v>
      </c>
      <c r="E177" s="4">
        <v>29.23</v>
      </c>
      <c r="F177" s="5" t="s">
        <v>21</v>
      </c>
      <c r="G177" s="3" t="s">
        <v>17</v>
      </c>
      <c r="H177" s="3" t="s">
        <v>17</v>
      </c>
      <c r="I177" s="6">
        <v>0.05</v>
      </c>
      <c r="J177" s="6">
        <v>0.03</v>
      </c>
      <c r="K177" s="6">
        <v>0.03</v>
      </c>
      <c r="L177" s="4">
        <f t="shared" si="25"/>
        <v>1.4615</v>
      </c>
      <c r="M177" s="4">
        <f t="shared" si="26"/>
        <v>0.87690000000000001</v>
      </c>
      <c r="N177" s="4">
        <f t="shared" si="27"/>
        <v>0.87690000000000001</v>
      </c>
      <c r="O177" s="7">
        <f t="shared" si="28"/>
        <v>32.445300000000003</v>
      </c>
      <c r="P177" s="8">
        <f t="shared" si="29"/>
        <v>0.1100000000000001</v>
      </c>
    </row>
    <row r="178" spans="1:16" x14ac:dyDescent="0.25">
      <c r="A178" s="3" t="s">
        <v>127</v>
      </c>
      <c r="B178" s="3" t="s">
        <v>128</v>
      </c>
      <c r="C178" s="3" t="s">
        <v>25</v>
      </c>
      <c r="D178" s="15" t="s">
        <v>37</v>
      </c>
      <c r="E178" s="4">
        <v>42.5</v>
      </c>
      <c r="F178" s="5" t="s">
        <v>21</v>
      </c>
      <c r="G178" s="3" t="s">
        <v>17</v>
      </c>
      <c r="H178" s="3" t="s">
        <v>17</v>
      </c>
      <c r="I178" s="6">
        <v>0.05</v>
      </c>
      <c r="J178" s="6">
        <v>0.03</v>
      </c>
      <c r="K178" s="6">
        <v>0.03</v>
      </c>
      <c r="L178" s="4">
        <f t="shared" si="25"/>
        <v>2.125</v>
      </c>
      <c r="M178" s="4">
        <f t="shared" si="26"/>
        <v>1.2749999999999999</v>
      </c>
      <c r="N178" s="4">
        <f t="shared" si="27"/>
        <v>1.2749999999999999</v>
      </c>
      <c r="O178" s="7">
        <f t="shared" si="28"/>
        <v>47.174999999999997</v>
      </c>
      <c r="P178" s="8">
        <f t="shared" si="29"/>
        <v>0.10999999999999988</v>
      </c>
    </row>
    <row r="179" spans="1:16" x14ac:dyDescent="0.25">
      <c r="A179" s="3" t="s">
        <v>134</v>
      </c>
      <c r="B179" s="3" t="s">
        <v>135</v>
      </c>
      <c r="C179" s="3" t="s">
        <v>15</v>
      </c>
      <c r="D179" s="15" t="s">
        <v>136</v>
      </c>
      <c r="E179" s="4">
        <v>9.0399999999999991</v>
      </c>
      <c r="F179" s="5" t="s">
        <v>21</v>
      </c>
      <c r="G179" s="3" t="s">
        <v>17</v>
      </c>
      <c r="H179" s="3" t="s">
        <v>17</v>
      </c>
      <c r="I179" s="6">
        <v>0.05</v>
      </c>
      <c r="J179" s="6">
        <v>0.03</v>
      </c>
      <c r="K179" s="6">
        <v>0.03</v>
      </c>
      <c r="L179" s="4">
        <f t="shared" si="25"/>
        <v>0.45199999999999996</v>
      </c>
      <c r="M179" s="4">
        <f t="shared" si="26"/>
        <v>0.27119999999999994</v>
      </c>
      <c r="N179" s="4">
        <f t="shared" si="27"/>
        <v>0.27119999999999994</v>
      </c>
      <c r="O179" s="7">
        <f t="shared" si="28"/>
        <v>10.0344</v>
      </c>
      <c r="P179" s="8">
        <f t="shared" si="29"/>
        <v>0.1100000000000001</v>
      </c>
    </row>
    <row r="180" spans="1:16" x14ac:dyDescent="0.25">
      <c r="A180" s="3" t="s">
        <v>134</v>
      </c>
      <c r="B180" s="3" t="s">
        <v>135</v>
      </c>
      <c r="C180" s="3" t="s">
        <v>15</v>
      </c>
      <c r="D180" s="15" t="s">
        <v>29</v>
      </c>
      <c r="E180" s="4">
        <v>9.0399999999999991</v>
      </c>
      <c r="F180" s="5" t="s">
        <v>21</v>
      </c>
      <c r="G180" s="3" t="s">
        <v>17</v>
      </c>
      <c r="H180" s="3" t="s">
        <v>17</v>
      </c>
      <c r="I180" s="6">
        <v>0.05</v>
      </c>
      <c r="J180" s="6">
        <v>0.03</v>
      </c>
      <c r="K180" s="6">
        <v>0.03</v>
      </c>
      <c r="L180" s="4">
        <f t="shared" si="25"/>
        <v>0.45199999999999996</v>
      </c>
      <c r="M180" s="4">
        <f t="shared" si="26"/>
        <v>0.27119999999999994</v>
      </c>
      <c r="N180" s="4">
        <f t="shared" si="27"/>
        <v>0.27119999999999994</v>
      </c>
      <c r="O180" s="7">
        <f t="shared" si="28"/>
        <v>10.0344</v>
      </c>
      <c r="P180" s="8">
        <f t="shared" si="29"/>
        <v>0.1100000000000001</v>
      </c>
    </row>
    <row r="181" spans="1:16" x14ac:dyDescent="0.25">
      <c r="A181" s="3" t="s">
        <v>134</v>
      </c>
      <c r="B181" s="3" t="s">
        <v>135</v>
      </c>
      <c r="C181" s="3" t="s">
        <v>15</v>
      </c>
      <c r="D181" s="15" t="s">
        <v>30</v>
      </c>
      <c r="E181" s="4">
        <v>9.0399999999999991</v>
      </c>
      <c r="F181" s="5" t="s">
        <v>21</v>
      </c>
      <c r="G181" s="3" t="s">
        <v>17</v>
      </c>
      <c r="H181" s="3" t="s">
        <v>17</v>
      </c>
      <c r="I181" s="6">
        <v>0.05</v>
      </c>
      <c r="J181" s="6">
        <v>0.03</v>
      </c>
      <c r="K181" s="6">
        <v>0.03</v>
      </c>
      <c r="L181" s="4">
        <f t="shared" si="25"/>
        <v>0.45199999999999996</v>
      </c>
      <c r="M181" s="4">
        <f t="shared" si="26"/>
        <v>0.27119999999999994</v>
      </c>
      <c r="N181" s="4">
        <f t="shared" si="27"/>
        <v>0.27119999999999994</v>
      </c>
      <c r="O181" s="7">
        <f t="shared" si="28"/>
        <v>10.0344</v>
      </c>
      <c r="P181" s="8">
        <f t="shared" si="29"/>
        <v>0.1100000000000001</v>
      </c>
    </row>
    <row r="182" spans="1:16" x14ac:dyDescent="0.25">
      <c r="A182" s="3" t="s">
        <v>134</v>
      </c>
      <c r="B182" s="3" t="s">
        <v>135</v>
      </c>
      <c r="C182" s="3" t="s">
        <v>15</v>
      </c>
      <c r="D182" s="15" t="s">
        <v>31</v>
      </c>
      <c r="E182" s="4">
        <v>9.0399999999999991</v>
      </c>
      <c r="F182" s="5" t="s">
        <v>21</v>
      </c>
      <c r="G182" s="3" t="s">
        <v>17</v>
      </c>
      <c r="H182" s="3" t="s">
        <v>17</v>
      </c>
      <c r="I182" s="6">
        <v>0.05</v>
      </c>
      <c r="J182" s="6">
        <v>0.03</v>
      </c>
      <c r="K182" s="6">
        <v>0.03</v>
      </c>
      <c r="L182" s="4">
        <f t="shared" si="25"/>
        <v>0.45199999999999996</v>
      </c>
      <c r="M182" s="4">
        <f t="shared" si="26"/>
        <v>0.27119999999999994</v>
      </c>
      <c r="N182" s="4">
        <f t="shared" si="27"/>
        <v>0.27119999999999994</v>
      </c>
      <c r="O182" s="7">
        <f t="shared" si="28"/>
        <v>10.0344</v>
      </c>
      <c r="P182" s="8">
        <f t="shared" si="29"/>
        <v>0.1100000000000001</v>
      </c>
    </row>
    <row r="183" spans="1:16" x14ac:dyDescent="0.25">
      <c r="A183" s="3" t="s">
        <v>134</v>
      </c>
      <c r="B183" s="3" t="s">
        <v>135</v>
      </c>
      <c r="C183" s="3" t="s">
        <v>15</v>
      </c>
      <c r="D183" s="15" t="s">
        <v>33</v>
      </c>
      <c r="E183" s="4">
        <v>9.0399999999999991</v>
      </c>
      <c r="F183" s="5" t="s">
        <v>21</v>
      </c>
      <c r="G183" s="3" t="s">
        <v>17</v>
      </c>
      <c r="H183" s="3" t="s">
        <v>17</v>
      </c>
      <c r="I183" s="6">
        <v>0.05</v>
      </c>
      <c r="J183" s="6">
        <v>0.03</v>
      </c>
      <c r="K183" s="6">
        <v>0.03</v>
      </c>
      <c r="L183" s="4">
        <f t="shared" si="25"/>
        <v>0.45199999999999996</v>
      </c>
      <c r="M183" s="4">
        <f t="shared" si="26"/>
        <v>0.27119999999999994</v>
      </c>
      <c r="N183" s="4">
        <f t="shared" si="27"/>
        <v>0.27119999999999994</v>
      </c>
      <c r="O183" s="7">
        <f t="shared" si="28"/>
        <v>10.0344</v>
      </c>
      <c r="P183" s="8">
        <f t="shared" si="29"/>
        <v>0.1100000000000001</v>
      </c>
    </row>
    <row r="184" spans="1:16" x14ac:dyDescent="0.25">
      <c r="A184" s="3" t="s">
        <v>134</v>
      </c>
      <c r="B184" s="3" t="s">
        <v>135</v>
      </c>
      <c r="C184" s="3" t="s">
        <v>15</v>
      </c>
      <c r="D184" s="15" t="s">
        <v>34</v>
      </c>
      <c r="E184" s="4">
        <v>9.0399999999999991</v>
      </c>
      <c r="F184" s="5" t="s">
        <v>21</v>
      </c>
      <c r="G184" s="3" t="s">
        <v>17</v>
      </c>
      <c r="H184" s="3" t="s">
        <v>17</v>
      </c>
      <c r="I184" s="6">
        <v>0.05</v>
      </c>
      <c r="J184" s="6">
        <v>0.03</v>
      </c>
      <c r="K184" s="6">
        <v>0.03</v>
      </c>
      <c r="L184" s="4">
        <f t="shared" si="25"/>
        <v>0.45199999999999996</v>
      </c>
      <c r="M184" s="4">
        <f t="shared" si="26"/>
        <v>0.27119999999999994</v>
      </c>
      <c r="N184" s="4">
        <f t="shared" si="27"/>
        <v>0.27119999999999994</v>
      </c>
      <c r="O184" s="7">
        <f t="shared" si="28"/>
        <v>10.0344</v>
      </c>
      <c r="P184" s="8">
        <f t="shared" si="29"/>
        <v>0.1100000000000001</v>
      </c>
    </row>
    <row r="185" spans="1:16" x14ac:dyDescent="0.25">
      <c r="A185" s="3" t="s">
        <v>134</v>
      </c>
      <c r="B185" s="3" t="s">
        <v>135</v>
      </c>
      <c r="C185" s="3" t="s">
        <v>15</v>
      </c>
      <c r="D185" s="15" t="s">
        <v>35</v>
      </c>
      <c r="E185" s="4">
        <v>9.0399999999999991</v>
      </c>
      <c r="F185" s="5" t="s">
        <v>21</v>
      </c>
      <c r="G185" s="3" t="s">
        <v>17</v>
      </c>
      <c r="H185" s="3" t="s">
        <v>17</v>
      </c>
      <c r="I185" s="6">
        <v>0.05</v>
      </c>
      <c r="J185" s="6">
        <v>0.03</v>
      </c>
      <c r="K185" s="6">
        <v>0.03</v>
      </c>
      <c r="L185" s="4">
        <f t="shared" si="25"/>
        <v>0.45199999999999996</v>
      </c>
      <c r="M185" s="4">
        <f t="shared" si="26"/>
        <v>0.27119999999999994</v>
      </c>
      <c r="N185" s="4">
        <f t="shared" si="27"/>
        <v>0.27119999999999994</v>
      </c>
      <c r="O185" s="7">
        <f t="shared" si="28"/>
        <v>10.0344</v>
      </c>
      <c r="P185" s="8">
        <f t="shared" si="29"/>
        <v>0.1100000000000001</v>
      </c>
    </row>
    <row r="186" spans="1:16" x14ac:dyDescent="0.25">
      <c r="A186" s="3" t="s">
        <v>134</v>
      </c>
      <c r="B186" s="3" t="s">
        <v>135</v>
      </c>
      <c r="C186" s="3" t="s">
        <v>15</v>
      </c>
      <c r="D186" s="15" t="s">
        <v>36</v>
      </c>
      <c r="E186" s="4">
        <v>9.0399999999999991</v>
      </c>
      <c r="F186" s="5" t="s">
        <v>21</v>
      </c>
      <c r="G186" s="3" t="s">
        <v>17</v>
      </c>
      <c r="H186" s="3" t="s">
        <v>17</v>
      </c>
      <c r="I186" s="6">
        <v>0.05</v>
      </c>
      <c r="J186" s="6">
        <v>0.03</v>
      </c>
      <c r="K186" s="6">
        <v>0.03</v>
      </c>
      <c r="L186" s="4">
        <f t="shared" si="25"/>
        <v>0.45199999999999996</v>
      </c>
      <c r="M186" s="4">
        <f t="shared" si="26"/>
        <v>0.27119999999999994</v>
      </c>
      <c r="N186" s="4">
        <f t="shared" si="27"/>
        <v>0.27119999999999994</v>
      </c>
      <c r="O186" s="7">
        <f t="shared" si="28"/>
        <v>10.0344</v>
      </c>
      <c r="P186" s="8">
        <f t="shared" si="29"/>
        <v>0.1100000000000001</v>
      </c>
    </row>
    <row r="187" spans="1:16" x14ac:dyDescent="0.25">
      <c r="A187" s="3" t="s">
        <v>134</v>
      </c>
      <c r="B187" s="3" t="s">
        <v>135</v>
      </c>
      <c r="C187" s="3" t="s">
        <v>15</v>
      </c>
      <c r="D187" s="15" t="s">
        <v>37</v>
      </c>
      <c r="E187" s="4">
        <v>9.0399999999999991</v>
      </c>
      <c r="F187" s="5" t="s">
        <v>21</v>
      </c>
      <c r="G187" s="3" t="s">
        <v>17</v>
      </c>
      <c r="H187" s="3" t="s">
        <v>17</v>
      </c>
      <c r="I187" s="6">
        <v>0.05</v>
      </c>
      <c r="J187" s="6">
        <v>0.03</v>
      </c>
      <c r="K187" s="6">
        <v>0.03</v>
      </c>
      <c r="L187" s="4">
        <f t="shared" si="25"/>
        <v>0.45199999999999996</v>
      </c>
      <c r="M187" s="4">
        <f t="shared" si="26"/>
        <v>0.27119999999999994</v>
      </c>
      <c r="N187" s="4">
        <f t="shared" si="27"/>
        <v>0.27119999999999994</v>
      </c>
      <c r="O187" s="7">
        <f t="shared" si="28"/>
        <v>10.0344</v>
      </c>
      <c r="P187" s="8">
        <f t="shared" si="29"/>
        <v>0.1100000000000001</v>
      </c>
    </row>
    <row r="188" spans="1:16" x14ac:dyDescent="0.25">
      <c r="A188" s="3" t="s">
        <v>137</v>
      </c>
      <c r="B188" s="3" t="s">
        <v>138</v>
      </c>
      <c r="C188" s="3" t="s">
        <v>15</v>
      </c>
      <c r="D188" s="15" t="s">
        <v>15</v>
      </c>
      <c r="E188" s="4">
        <v>316.92</v>
      </c>
      <c r="F188" s="5" t="s">
        <v>16</v>
      </c>
      <c r="G188" s="3" t="s">
        <v>17</v>
      </c>
      <c r="H188" s="3" t="s">
        <v>17</v>
      </c>
      <c r="I188" s="6">
        <v>0.05</v>
      </c>
      <c r="J188" s="6">
        <v>0.03</v>
      </c>
      <c r="K188" s="6">
        <v>0.03</v>
      </c>
      <c r="L188" s="4">
        <f t="shared" si="25"/>
        <v>15.846000000000002</v>
      </c>
      <c r="M188" s="4">
        <f t="shared" si="26"/>
        <v>9.5076000000000001</v>
      </c>
      <c r="N188" s="4">
        <f t="shared" si="27"/>
        <v>9.5076000000000001</v>
      </c>
      <c r="O188" s="7">
        <f t="shared" si="28"/>
        <v>351.78120000000007</v>
      </c>
      <c r="P188" s="8">
        <f t="shared" si="29"/>
        <v>0.1100000000000001</v>
      </c>
    </row>
    <row r="189" spans="1:16" s="3" customFormat="1" ht="14.55" customHeight="1" x14ac:dyDescent="0.25">
      <c r="D189" s="15"/>
      <c r="E189" s="7"/>
      <c r="I189" s="9"/>
      <c r="J189" s="9"/>
      <c r="K189" s="9"/>
      <c r="O189" s="7"/>
    </row>
    <row r="190" spans="1:16" s="3" customFormat="1" ht="14.55" customHeight="1" x14ac:dyDescent="0.25">
      <c r="D190" s="15"/>
      <c r="E190" s="10"/>
      <c r="F190" s="10"/>
      <c r="G190" s="10"/>
      <c r="H190" s="10"/>
      <c r="I190" s="13"/>
      <c r="J190" s="13"/>
      <c r="K190" s="13"/>
      <c r="L190" s="7"/>
    </row>
    <row r="191" spans="1:16" s="3" customFormat="1" ht="14.55" customHeight="1" x14ac:dyDescent="0.25">
      <c r="D191" s="15"/>
      <c r="E191" s="11"/>
      <c r="F191" s="12"/>
      <c r="G191" s="12"/>
      <c r="H191" s="12"/>
      <c r="I191" s="13"/>
      <c r="J191" s="13"/>
      <c r="K191" s="13"/>
      <c r="N191" s="4"/>
      <c r="O191" s="7"/>
    </row>
    <row r="192" spans="1:16" s="3" customFormat="1" ht="14.55" customHeight="1" x14ac:dyDescent="0.25">
      <c r="D192" s="15"/>
      <c r="I192" s="9"/>
      <c r="J192" s="9"/>
      <c r="K192" s="9"/>
      <c r="N192" s="4"/>
      <c r="O192" s="7"/>
    </row>
    <row r="193" spans="4:15" s="3" customFormat="1" ht="14.55" customHeight="1" x14ac:dyDescent="0.25">
      <c r="D193" s="15"/>
      <c r="I193" s="9"/>
      <c r="J193" s="9"/>
      <c r="K193" s="9"/>
      <c r="N193" s="4"/>
      <c r="O193" s="7"/>
    </row>
    <row r="194" spans="4:15" s="3" customFormat="1" ht="14.55" customHeight="1" x14ac:dyDescent="0.25">
      <c r="D194" s="15"/>
      <c r="I194" s="9"/>
      <c r="J194" s="9"/>
      <c r="K194" s="9"/>
      <c r="N194" s="4"/>
      <c r="O194" s="7"/>
    </row>
    <row r="195" spans="4:15" s="3" customFormat="1" ht="14.55" customHeight="1" x14ac:dyDescent="0.25">
      <c r="D195" s="15"/>
      <c r="I195" s="9"/>
      <c r="J195" s="9"/>
      <c r="K195" s="9"/>
      <c r="N195" s="4"/>
      <c r="O195" s="7"/>
    </row>
    <row r="196" spans="4:15" s="3" customFormat="1" ht="14.55" customHeight="1" x14ac:dyDescent="0.25">
      <c r="D196" s="15"/>
      <c r="I196" s="9"/>
      <c r="J196" s="9"/>
      <c r="K196" s="9"/>
      <c r="N196" s="4"/>
      <c r="O196" s="7"/>
    </row>
    <row r="197" spans="4:15" s="3" customFormat="1" ht="14.55" customHeight="1" x14ac:dyDescent="0.25">
      <c r="D197" s="15"/>
      <c r="I197" s="9"/>
      <c r="J197" s="9"/>
      <c r="K197" s="9"/>
      <c r="N197" s="4"/>
      <c r="O197" s="7"/>
    </row>
    <row r="198" spans="4:15" s="3" customFormat="1" ht="14.55" customHeight="1" x14ac:dyDescent="0.25">
      <c r="D198" s="15"/>
      <c r="I198" s="9"/>
      <c r="J198" s="9"/>
      <c r="K198" s="9"/>
      <c r="N198" s="4"/>
      <c r="O198" s="7"/>
    </row>
    <row r="199" spans="4:15" s="3" customFormat="1" ht="14.55" customHeight="1" x14ac:dyDescent="0.25">
      <c r="D199" s="15"/>
      <c r="I199" s="9"/>
      <c r="J199" s="9"/>
      <c r="K199" s="9"/>
      <c r="N199" s="4"/>
      <c r="O199" s="7"/>
    </row>
    <row r="200" spans="4:15" s="3" customFormat="1" ht="14.55" customHeight="1" x14ac:dyDescent="0.25">
      <c r="D200" s="15"/>
      <c r="I200" s="9"/>
      <c r="J200" s="9"/>
      <c r="K200" s="9"/>
      <c r="N200" s="4"/>
      <c r="O200" s="7"/>
    </row>
    <row r="201" spans="4:15" s="3" customFormat="1" ht="14.55" customHeight="1" x14ac:dyDescent="0.25">
      <c r="D201" s="15"/>
      <c r="I201" s="9"/>
      <c r="J201" s="9"/>
      <c r="K201" s="9"/>
      <c r="N201" s="4"/>
      <c r="O201" s="7"/>
    </row>
    <row r="202" spans="4:15" s="3" customFormat="1" ht="14.55" customHeight="1" x14ac:dyDescent="0.25">
      <c r="D202" s="15"/>
      <c r="I202" s="9"/>
      <c r="J202" s="9"/>
      <c r="K202" s="9"/>
      <c r="N202" s="4"/>
      <c r="O202" s="7"/>
    </row>
    <row r="203" spans="4:15" s="3" customFormat="1" ht="14.55" customHeight="1" x14ac:dyDescent="0.25">
      <c r="D203" s="15"/>
      <c r="I203" s="9"/>
      <c r="J203" s="9"/>
      <c r="K203" s="9"/>
      <c r="N203" s="4"/>
      <c r="O203" s="7"/>
    </row>
    <row r="204" spans="4:15" s="3" customFormat="1" ht="14.55" customHeight="1" x14ac:dyDescent="0.25">
      <c r="D204" s="15"/>
      <c r="I204" s="9"/>
      <c r="J204" s="9"/>
      <c r="K204" s="9"/>
      <c r="N204" s="4"/>
      <c r="O204" s="7"/>
    </row>
    <row r="205" spans="4:15" s="3" customFormat="1" ht="14.55" customHeight="1" x14ac:dyDescent="0.25">
      <c r="D205" s="15"/>
      <c r="I205" s="9"/>
      <c r="J205" s="9"/>
      <c r="K205" s="9"/>
      <c r="N205" s="4"/>
      <c r="O205" s="7"/>
    </row>
    <row r="206" spans="4:15" s="3" customFormat="1" ht="14.55" customHeight="1" x14ac:dyDescent="0.25">
      <c r="D206" s="15"/>
      <c r="I206" s="9"/>
      <c r="J206" s="9"/>
      <c r="K206" s="9"/>
      <c r="N206" s="4"/>
      <c r="O206" s="7"/>
    </row>
    <row r="207" spans="4:15" s="3" customFormat="1" ht="14.55" customHeight="1" x14ac:dyDescent="0.25">
      <c r="D207" s="15"/>
      <c r="I207" s="9"/>
      <c r="J207" s="9"/>
      <c r="K207" s="9"/>
      <c r="N207" s="4"/>
      <c r="O207" s="7"/>
    </row>
    <row r="208" spans="4:15" s="3" customFormat="1" ht="14.55" customHeight="1" x14ac:dyDescent="0.25">
      <c r="D208" s="15"/>
      <c r="I208" s="9"/>
      <c r="J208" s="9"/>
      <c r="K208" s="9"/>
      <c r="N208" s="4"/>
      <c r="O208" s="7"/>
    </row>
    <row r="209" spans="4:15" s="3" customFormat="1" ht="14.55" customHeight="1" x14ac:dyDescent="0.25">
      <c r="D209" s="15"/>
      <c r="I209" s="9"/>
      <c r="J209" s="9"/>
      <c r="K209" s="9"/>
      <c r="N209" s="4"/>
      <c r="O209" s="7"/>
    </row>
  </sheetData>
  <sheetProtection algorithmName="SHA-512" hashValue="NsH7jVn4zZeWwv6p2t5mha8mxbNcxqZ98D7tct67zk0JP7sUhUase44XFsnOBxGxlNjXeGOHltVzfAlurdP/+A==" saltValue="PxDvJYuhiZmMCJpr1qgb1w==" spinCount="100000" sheet="1" objects="1" scenarios="1"/>
  <autoFilter ref="A2:O209" xr:uid="{15625FC5-45E8-4B73-9947-6549450205E5}"/>
  <mergeCells count="1">
    <mergeCell ref="A1:P1"/>
  </mergeCells>
  <pageMargins left="0.7" right="0.7" top="0.75" bottom="0.75" header="0.3" footer="0.3"/>
  <ignoredErrors>
    <ignoredError sqref="D18:D65 D85:D86 D103 D113:D123 D130:D133 D142:D156 D158:D176 D178:D18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1F48-A318-4333-9A18-0B14B0E097D3}">
  <dimension ref="A1:J21"/>
  <sheetViews>
    <sheetView workbookViewId="0">
      <selection activeCell="H23" sqref="H23"/>
    </sheetView>
  </sheetViews>
  <sheetFormatPr defaultRowHeight="13.2" x14ac:dyDescent="0.25"/>
  <cols>
    <col min="1" max="1" width="19.88671875" style="1" bestFit="1" customWidth="1"/>
    <col min="2" max="2" width="36.77734375" style="1" bestFit="1" customWidth="1"/>
    <col min="3" max="3" width="8" style="1" bestFit="1" customWidth="1"/>
    <col min="4" max="4" width="7.33203125" style="1" bestFit="1" customWidth="1"/>
    <col min="5" max="5" width="12.109375" style="1" bestFit="1" customWidth="1"/>
    <col min="6" max="6" width="14.6640625" style="1" bestFit="1" customWidth="1"/>
    <col min="7" max="7" width="11.5546875" style="1" customWidth="1"/>
    <col min="8" max="8" width="12.109375" style="1" customWidth="1"/>
    <col min="9" max="9" width="9.33203125" style="1" customWidth="1"/>
    <col min="10" max="10" width="11.44140625" style="1" bestFit="1" customWidth="1"/>
    <col min="11" max="16384" width="8.88671875" style="1"/>
  </cols>
  <sheetData>
    <row r="1" spans="1:10" ht="14.55" customHeight="1" x14ac:dyDescent="0.25">
      <c r="A1" s="20" t="s">
        <v>171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9.6" x14ac:dyDescent="0.25">
      <c r="A2" s="2" t="s">
        <v>139</v>
      </c>
      <c r="B2" s="2" t="s">
        <v>1</v>
      </c>
      <c r="C2" s="2" t="s">
        <v>2</v>
      </c>
      <c r="D2" s="2" t="s">
        <v>4</v>
      </c>
      <c r="E2" s="2" t="s">
        <v>175</v>
      </c>
      <c r="F2" s="2" t="s">
        <v>176</v>
      </c>
      <c r="G2" s="2" t="s">
        <v>172</v>
      </c>
      <c r="H2" s="2" t="s">
        <v>173</v>
      </c>
      <c r="I2" s="2" t="s">
        <v>174</v>
      </c>
      <c r="J2" s="2" t="s">
        <v>140</v>
      </c>
    </row>
    <row r="3" spans="1:10" x14ac:dyDescent="0.25">
      <c r="A3" s="3">
        <v>110</v>
      </c>
      <c r="B3" s="3" t="s">
        <v>141</v>
      </c>
      <c r="C3" s="3" t="s">
        <v>142</v>
      </c>
      <c r="D3" s="3">
        <v>678.64</v>
      </c>
      <c r="E3" s="19">
        <v>0.03</v>
      </c>
      <c r="F3" s="19">
        <v>0.03</v>
      </c>
      <c r="G3" s="7">
        <f>(D3*E3)</f>
        <v>20.359199999999998</v>
      </c>
      <c r="H3" s="7">
        <f>D3*F3</f>
        <v>20.359199999999998</v>
      </c>
      <c r="I3" s="7">
        <f>SUM(D3,G3,H3)</f>
        <v>719.35839999999996</v>
      </c>
      <c r="J3" s="18">
        <f>I3/D3-100%</f>
        <v>6.0000000000000053E-2</v>
      </c>
    </row>
    <row r="4" spans="1:10" x14ac:dyDescent="0.25">
      <c r="A4" s="3">
        <v>111</v>
      </c>
      <c r="B4" s="3" t="s">
        <v>143</v>
      </c>
      <c r="C4" s="3" t="s">
        <v>142</v>
      </c>
      <c r="D4" s="3">
        <v>678.64</v>
      </c>
      <c r="E4" s="19">
        <v>0.03</v>
      </c>
      <c r="F4" s="19">
        <v>0.03</v>
      </c>
      <c r="G4" s="7">
        <f t="shared" ref="G4:G21" si="0">(D4*E4)</f>
        <v>20.359199999999998</v>
      </c>
      <c r="H4" s="7">
        <f t="shared" ref="H4:H21" si="1">D4*F4</f>
        <v>20.359199999999998</v>
      </c>
      <c r="I4" s="7">
        <f t="shared" ref="I4:I21" si="2">SUM(D4,G4,H4)</f>
        <v>719.35839999999996</v>
      </c>
      <c r="J4" s="18">
        <f t="shared" ref="J4:J21" si="3">I4/D4-100%</f>
        <v>6.0000000000000053E-2</v>
      </c>
    </row>
    <row r="5" spans="1:10" x14ac:dyDescent="0.25">
      <c r="A5" s="3">
        <v>112</v>
      </c>
      <c r="B5" s="3" t="s">
        <v>144</v>
      </c>
      <c r="C5" s="3" t="s">
        <v>142</v>
      </c>
      <c r="D5" s="3">
        <v>678.64</v>
      </c>
      <c r="E5" s="19">
        <v>0.03</v>
      </c>
      <c r="F5" s="19">
        <v>0.03</v>
      </c>
      <c r="G5" s="7">
        <f t="shared" si="0"/>
        <v>20.359199999999998</v>
      </c>
      <c r="H5" s="7">
        <f t="shared" si="1"/>
        <v>20.359199999999998</v>
      </c>
      <c r="I5" s="7">
        <f t="shared" si="2"/>
        <v>719.35839999999996</v>
      </c>
      <c r="J5" s="18">
        <f t="shared" si="3"/>
        <v>6.0000000000000053E-2</v>
      </c>
    </row>
    <row r="6" spans="1:10" x14ac:dyDescent="0.25">
      <c r="A6" s="3">
        <v>113</v>
      </c>
      <c r="B6" s="3" t="s">
        <v>145</v>
      </c>
      <c r="C6" s="3" t="s">
        <v>142</v>
      </c>
      <c r="D6" s="3">
        <v>678.64</v>
      </c>
      <c r="E6" s="19">
        <v>0.03</v>
      </c>
      <c r="F6" s="19">
        <v>0.03</v>
      </c>
      <c r="G6" s="7">
        <f t="shared" si="0"/>
        <v>20.359199999999998</v>
      </c>
      <c r="H6" s="7">
        <f t="shared" si="1"/>
        <v>20.359199999999998</v>
      </c>
      <c r="I6" s="7">
        <f t="shared" si="2"/>
        <v>719.35839999999996</v>
      </c>
      <c r="J6" s="18">
        <f t="shared" si="3"/>
        <v>6.0000000000000053E-2</v>
      </c>
    </row>
    <row r="7" spans="1:10" x14ac:dyDescent="0.25">
      <c r="A7" s="3" t="s">
        <v>146</v>
      </c>
      <c r="B7" s="3" t="s">
        <v>147</v>
      </c>
      <c r="C7" s="3" t="s">
        <v>142</v>
      </c>
      <c r="D7" s="3">
        <v>816.39</v>
      </c>
      <c r="E7" s="19">
        <v>0.03</v>
      </c>
      <c r="F7" s="19">
        <v>0.03</v>
      </c>
      <c r="G7" s="7">
        <f t="shared" si="0"/>
        <v>24.491699999999998</v>
      </c>
      <c r="H7" s="7">
        <f t="shared" si="1"/>
        <v>24.491699999999998</v>
      </c>
      <c r="I7" s="7">
        <f t="shared" si="2"/>
        <v>865.37340000000006</v>
      </c>
      <c r="J7" s="18">
        <f t="shared" si="3"/>
        <v>6.0000000000000053E-2</v>
      </c>
    </row>
    <row r="8" spans="1:10" x14ac:dyDescent="0.25">
      <c r="A8" s="3" t="s">
        <v>146</v>
      </c>
      <c r="B8" s="3" t="s">
        <v>148</v>
      </c>
      <c r="C8" s="3" t="s">
        <v>149</v>
      </c>
      <c r="D8" s="3">
        <v>433.1</v>
      </c>
      <c r="E8" s="19">
        <v>0.03</v>
      </c>
      <c r="F8" s="19">
        <v>0.03</v>
      </c>
      <c r="G8" s="7">
        <f t="shared" si="0"/>
        <v>12.993</v>
      </c>
      <c r="H8" s="7">
        <f t="shared" si="1"/>
        <v>12.993</v>
      </c>
      <c r="I8" s="7">
        <f t="shared" si="2"/>
        <v>459.08600000000001</v>
      </c>
      <c r="J8" s="18">
        <f t="shared" si="3"/>
        <v>6.0000000000000053E-2</v>
      </c>
    </row>
    <row r="9" spans="1:10" x14ac:dyDescent="0.25">
      <c r="A9" s="3" t="s">
        <v>146</v>
      </c>
      <c r="B9" s="3" t="s">
        <v>150</v>
      </c>
      <c r="C9" s="3" t="s">
        <v>151</v>
      </c>
      <c r="D9" s="3">
        <v>412.23</v>
      </c>
      <c r="E9" s="19">
        <v>0.03</v>
      </c>
      <c r="F9" s="19">
        <v>0.03</v>
      </c>
      <c r="G9" s="7">
        <f t="shared" si="0"/>
        <v>12.366899999999999</v>
      </c>
      <c r="H9" s="7">
        <f t="shared" si="1"/>
        <v>12.366899999999999</v>
      </c>
      <c r="I9" s="7">
        <f t="shared" si="2"/>
        <v>436.96379999999999</v>
      </c>
      <c r="J9" s="18">
        <f t="shared" si="3"/>
        <v>5.9999999999999831E-2</v>
      </c>
    </row>
    <row r="10" spans="1:10" x14ac:dyDescent="0.25">
      <c r="A10" s="3" t="s">
        <v>146</v>
      </c>
      <c r="B10" s="3" t="s">
        <v>152</v>
      </c>
      <c r="C10" s="3" t="s">
        <v>153</v>
      </c>
      <c r="D10" s="3">
        <v>613.58000000000004</v>
      </c>
      <c r="E10" s="19">
        <v>0.03</v>
      </c>
      <c r="F10" s="19">
        <v>0.03</v>
      </c>
      <c r="G10" s="7">
        <f t="shared" si="0"/>
        <v>18.407399999999999</v>
      </c>
      <c r="H10" s="7">
        <f t="shared" si="1"/>
        <v>18.407399999999999</v>
      </c>
      <c r="I10" s="7">
        <f t="shared" si="2"/>
        <v>650.39480000000015</v>
      </c>
      <c r="J10" s="18">
        <f t="shared" si="3"/>
        <v>6.0000000000000275E-2</v>
      </c>
    </row>
    <row r="11" spans="1:10" x14ac:dyDescent="0.25">
      <c r="A11" s="3" t="s">
        <v>146</v>
      </c>
      <c r="B11" s="3" t="s">
        <v>154</v>
      </c>
      <c r="C11" s="3" t="s">
        <v>155</v>
      </c>
      <c r="D11" s="3">
        <v>423.58</v>
      </c>
      <c r="E11" s="19">
        <v>0.03</v>
      </c>
      <c r="F11" s="19">
        <v>0.03</v>
      </c>
      <c r="G11" s="7">
        <f t="shared" si="0"/>
        <v>12.7074</v>
      </c>
      <c r="H11" s="7">
        <f t="shared" si="1"/>
        <v>12.7074</v>
      </c>
      <c r="I11" s="7">
        <f t="shared" si="2"/>
        <v>448.9948</v>
      </c>
      <c r="J11" s="18">
        <f t="shared" si="3"/>
        <v>6.0000000000000053E-2</v>
      </c>
    </row>
    <row r="12" spans="1:10" x14ac:dyDescent="0.25">
      <c r="A12" s="3" t="s">
        <v>156</v>
      </c>
      <c r="B12" s="3" t="s">
        <v>157</v>
      </c>
      <c r="C12" s="3" t="s">
        <v>142</v>
      </c>
      <c r="D12" s="3">
        <v>739.87</v>
      </c>
      <c r="E12" s="19">
        <v>0.03</v>
      </c>
      <c r="F12" s="19">
        <v>0.03</v>
      </c>
      <c r="G12" s="7">
        <f t="shared" si="0"/>
        <v>22.196099999999998</v>
      </c>
      <c r="H12" s="7">
        <f t="shared" si="1"/>
        <v>22.196099999999998</v>
      </c>
      <c r="I12" s="7">
        <f t="shared" si="2"/>
        <v>784.26220000000001</v>
      </c>
      <c r="J12" s="18">
        <f t="shared" si="3"/>
        <v>6.0000000000000053E-2</v>
      </c>
    </row>
    <row r="13" spans="1:10" x14ac:dyDescent="0.25">
      <c r="A13" s="3" t="s">
        <v>156</v>
      </c>
      <c r="B13" s="3" t="s">
        <v>158</v>
      </c>
      <c r="C13" s="3" t="s">
        <v>149</v>
      </c>
      <c r="D13" s="3">
        <v>735.06</v>
      </c>
      <c r="E13" s="19">
        <v>0.03</v>
      </c>
      <c r="F13" s="19">
        <v>0.03</v>
      </c>
      <c r="G13" s="7">
        <f t="shared" si="0"/>
        <v>22.051799999999997</v>
      </c>
      <c r="H13" s="7">
        <f t="shared" si="1"/>
        <v>22.051799999999997</v>
      </c>
      <c r="I13" s="7">
        <f t="shared" si="2"/>
        <v>779.16359999999986</v>
      </c>
      <c r="J13" s="18">
        <f t="shared" si="3"/>
        <v>5.9999999999999831E-2</v>
      </c>
    </row>
    <row r="14" spans="1:10" x14ac:dyDescent="0.25">
      <c r="A14" s="3" t="s">
        <v>156</v>
      </c>
      <c r="B14" s="3" t="s">
        <v>159</v>
      </c>
      <c r="C14" s="3" t="s">
        <v>151</v>
      </c>
      <c r="D14" s="3">
        <v>685.21</v>
      </c>
      <c r="E14" s="19">
        <v>0.03</v>
      </c>
      <c r="F14" s="19">
        <v>0.03</v>
      </c>
      <c r="G14" s="7">
        <f t="shared" si="0"/>
        <v>20.5563</v>
      </c>
      <c r="H14" s="7">
        <f t="shared" si="1"/>
        <v>20.5563</v>
      </c>
      <c r="I14" s="7">
        <f t="shared" si="2"/>
        <v>726.32259999999997</v>
      </c>
      <c r="J14" s="18">
        <f t="shared" si="3"/>
        <v>5.9999999999999831E-2</v>
      </c>
    </row>
    <row r="15" spans="1:10" x14ac:dyDescent="0.25">
      <c r="A15" s="3" t="s">
        <v>156</v>
      </c>
      <c r="B15" s="3" t="s">
        <v>160</v>
      </c>
      <c r="C15" s="3" t="s">
        <v>153</v>
      </c>
      <c r="D15" s="3">
        <v>655.21</v>
      </c>
      <c r="E15" s="19">
        <v>0.03</v>
      </c>
      <c r="F15" s="19">
        <v>0.03</v>
      </c>
      <c r="G15" s="7">
        <f t="shared" si="0"/>
        <v>19.656300000000002</v>
      </c>
      <c r="H15" s="7">
        <f t="shared" si="1"/>
        <v>19.656300000000002</v>
      </c>
      <c r="I15" s="7">
        <f t="shared" si="2"/>
        <v>694.52260000000001</v>
      </c>
      <c r="J15" s="18">
        <f t="shared" si="3"/>
        <v>6.0000000000000053E-2</v>
      </c>
    </row>
    <row r="16" spans="1:10" x14ac:dyDescent="0.25">
      <c r="A16" s="3" t="s">
        <v>156</v>
      </c>
      <c r="B16" s="3" t="s">
        <v>161</v>
      </c>
      <c r="C16" s="3" t="s">
        <v>155</v>
      </c>
      <c r="D16" s="3">
        <v>739.87</v>
      </c>
      <c r="E16" s="19">
        <v>0.03</v>
      </c>
      <c r="F16" s="19">
        <v>0.03</v>
      </c>
      <c r="G16" s="7">
        <f t="shared" si="0"/>
        <v>22.196099999999998</v>
      </c>
      <c r="H16" s="7">
        <f t="shared" si="1"/>
        <v>22.196099999999998</v>
      </c>
      <c r="I16" s="7">
        <f t="shared" si="2"/>
        <v>784.26220000000001</v>
      </c>
      <c r="J16" s="18">
        <f t="shared" si="3"/>
        <v>6.0000000000000053E-2</v>
      </c>
    </row>
    <row r="17" spans="1:10" x14ac:dyDescent="0.25">
      <c r="A17" s="3">
        <v>120</v>
      </c>
      <c r="B17" s="3" t="s">
        <v>162</v>
      </c>
      <c r="C17" s="3" t="s">
        <v>142</v>
      </c>
      <c r="D17" s="3">
        <v>678.64</v>
      </c>
      <c r="E17" s="19">
        <v>0.03</v>
      </c>
      <c r="F17" s="19">
        <v>0.03</v>
      </c>
      <c r="G17" s="7">
        <f t="shared" si="0"/>
        <v>20.359199999999998</v>
      </c>
      <c r="H17" s="7">
        <f t="shared" si="1"/>
        <v>20.359199999999998</v>
      </c>
      <c r="I17" s="7">
        <f t="shared" si="2"/>
        <v>719.35839999999996</v>
      </c>
      <c r="J17" s="18">
        <f t="shared" si="3"/>
        <v>6.0000000000000053E-2</v>
      </c>
    </row>
    <row r="18" spans="1:10" x14ac:dyDescent="0.25">
      <c r="A18" s="3">
        <v>183</v>
      </c>
      <c r="B18" s="3" t="s">
        <v>163</v>
      </c>
      <c r="C18" s="3" t="s">
        <v>149</v>
      </c>
      <c r="D18" s="3">
        <v>122.09</v>
      </c>
      <c r="E18" s="19">
        <v>0.03</v>
      </c>
      <c r="F18" s="19">
        <v>0.03</v>
      </c>
      <c r="G18" s="7">
        <f t="shared" si="0"/>
        <v>3.6627000000000001</v>
      </c>
      <c r="H18" s="7">
        <f t="shared" si="1"/>
        <v>3.6627000000000001</v>
      </c>
      <c r="I18" s="7">
        <f t="shared" si="2"/>
        <v>129.41540000000001</v>
      </c>
      <c r="J18" s="18">
        <f t="shared" si="3"/>
        <v>6.0000000000000053E-2</v>
      </c>
    </row>
    <row r="19" spans="1:10" x14ac:dyDescent="0.25">
      <c r="A19" s="3">
        <v>183</v>
      </c>
      <c r="B19" s="3" t="s">
        <v>164</v>
      </c>
      <c r="C19" s="3" t="s">
        <v>151</v>
      </c>
      <c r="D19" s="3">
        <v>113.92</v>
      </c>
      <c r="E19" s="19">
        <v>0.03</v>
      </c>
      <c r="F19" s="19">
        <v>0.03</v>
      </c>
      <c r="G19" s="7">
        <f t="shared" si="0"/>
        <v>3.4175999999999997</v>
      </c>
      <c r="H19" s="7">
        <f t="shared" si="1"/>
        <v>3.4175999999999997</v>
      </c>
      <c r="I19" s="7">
        <f t="shared" si="2"/>
        <v>120.75519999999999</v>
      </c>
      <c r="J19" s="18">
        <f t="shared" si="3"/>
        <v>5.9999999999999831E-2</v>
      </c>
    </row>
    <row r="20" spans="1:10" x14ac:dyDescent="0.25">
      <c r="A20" s="3">
        <v>189</v>
      </c>
      <c r="B20" s="3" t="s">
        <v>165</v>
      </c>
      <c r="C20" s="3" t="s">
        <v>149</v>
      </c>
      <c r="D20" s="3">
        <v>122.09</v>
      </c>
      <c r="E20" s="19">
        <v>0.03</v>
      </c>
      <c r="F20" s="19">
        <v>0.03</v>
      </c>
      <c r="G20" s="7">
        <f t="shared" si="0"/>
        <v>3.6627000000000001</v>
      </c>
      <c r="H20" s="7">
        <f t="shared" si="1"/>
        <v>3.6627000000000001</v>
      </c>
      <c r="I20" s="7">
        <f t="shared" si="2"/>
        <v>129.41540000000001</v>
      </c>
      <c r="J20" s="18">
        <f t="shared" si="3"/>
        <v>6.0000000000000053E-2</v>
      </c>
    </row>
    <row r="21" spans="1:10" x14ac:dyDescent="0.25">
      <c r="A21" s="3">
        <v>189</v>
      </c>
      <c r="B21" s="3" t="s">
        <v>166</v>
      </c>
      <c r="C21" s="3" t="s">
        <v>151</v>
      </c>
      <c r="D21" s="3">
        <v>113.92</v>
      </c>
      <c r="E21" s="19">
        <v>0.03</v>
      </c>
      <c r="F21" s="19">
        <v>0.03</v>
      </c>
      <c r="G21" s="7">
        <f t="shared" si="0"/>
        <v>3.4175999999999997</v>
      </c>
      <c r="H21" s="7">
        <f t="shared" si="1"/>
        <v>3.4175999999999997</v>
      </c>
      <c r="I21" s="7">
        <f t="shared" si="2"/>
        <v>120.75519999999999</v>
      </c>
      <c r="J21" s="18">
        <f t="shared" si="3"/>
        <v>5.9999999999999831E-2</v>
      </c>
    </row>
  </sheetData>
  <mergeCells count="1">
    <mergeCell ref="A1:J1"/>
  </mergeCells>
  <pageMargins left="0.7" right="0.7" top="0.75" bottom="0.75" header="0.3" footer="0.3"/>
  <ignoredErrors>
    <ignoredError sqref="C3:C7 C12 C17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518EB000EDC449EADA3996F79D13E" ma:contentTypeVersion="6" ma:contentTypeDescription="Create a new document." ma:contentTypeScope="" ma:versionID="e4e6662fbb0b1626160a1e3022cd0819">
  <xsd:schema xmlns:xsd="http://www.w3.org/2001/XMLSchema" xmlns:xs="http://www.w3.org/2001/XMLSchema" xmlns:p="http://schemas.microsoft.com/office/2006/metadata/properties" xmlns:ns2="d948eca4-e72b-4c05-bf73-795fff8a1045" xmlns:ns3="1106ca20-a652-4746-a7b3-bad6c564fded" targetNamespace="http://schemas.microsoft.com/office/2006/metadata/properties" ma:root="true" ma:fieldsID="53b2f093d00ec5888a70b2749e7d7b45" ns2:_="" ns3:_="">
    <xsd:import namespace="d948eca4-e72b-4c05-bf73-795fff8a1045"/>
    <xsd:import namespace="1106ca20-a652-4746-a7b3-bad6c564fd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8eca4-e72b-4c05-bf73-795fff8a1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6ca20-a652-4746-a7b3-bad6c564fd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72C079-3967-4481-A77A-E133620B7D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22352C-CAEF-4951-AA76-3888629389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319214-A544-49BE-9568-EB419AEF1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48eca4-e72b-4c05-bf73-795fff8a1045"/>
    <ds:schemaRef ds:uri="1106ca20-a652-4746-a7b3-bad6c564fd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B.1- OP Rate Adj.</vt:lpstr>
      <vt:lpstr>B.2 - IP Rate Adj.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Sauerschell, Jonathan</dc:creator>
  <cp:keywords/>
  <dc:description/>
  <cp:lastModifiedBy>Sauerschell, Jonathan</cp:lastModifiedBy>
  <cp:revision/>
  <dcterms:created xsi:type="dcterms:W3CDTF">2022-11-12T22:16:04Z</dcterms:created>
  <dcterms:modified xsi:type="dcterms:W3CDTF">2023-06-06T14:45:33Z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0x010100850518EB000EDC449EADA3996F79D13E</vt:lpwstr>
  </property>
</Properties>
</file>