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722\OneDrive - AHCCCS\Desktop\"/>
    </mc:Choice>
  </mc:AlternateContent>
  <xr:revisionPtr revIDLastSave="0" documentId="8_{8F5B1683-AC0A-4F6B-86CD-F2D3FAB1C446}" xr6:coauthVersionLast="47" xr6:coauthVersionMax="47" xr10:uidLastSave="{00000000-0000-0000-0000-000000000000}"/>
  <bookViews>
    <workbookView xWindow="19080" yWindow="-120" windowWidth="19440" windowHeight="15000" xr2:uid="{2BB210E0-E3CF-4EA6-9703-E4C217E1D826}"/>
  </bookViews>
  <sheets>
    <sheet name="Appendix C 2020" sheetId="1" r:id="rId1"/>
  </sheets>
  <externalReferences>
    <externalReference r:id="rId2"/>
  </externalReferences>
  <definedNames>
    <definedName name="UAR_Re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4" i="1"/>
  <c r="CG21" i="1"/>
  <c r="B18" i="1"/>
  <c r="B17" i="1"/>
  <c r="B16" i="1"/>
  <c r="B15" i="1"/>
  <c r="A15" i="1"/>
  <c r="DK14" i="1"/>
  <c r="CO14" i="1"/>
  <c r="BS14" i="1"/>
  <c r="BP14" i="1"/>
  <c r="B14" i="1"/>
  <c r="A14" i="1"/>
  <c r="DK13" i="1"/>
  <c r="CO13" i="1"/>
  <c r="BS13" i="1"/>
  <c r="BP13" i="1"/>
  <c r="B13" i="1"/>
  <c r="A13" i="1"/>
  <c r="DK12" i="1"/>
  <c r="CO12" i="1"/>
  <c r="BS12" i="1"/>
  <c r="BP12" i="1"/>
  <c r="B12" i="1"/>
  <c r="A12" i="1"/>
  <c r="DK11" i="1"/>
  <c r="CO11" i="1"/>
  <c r="BS11" i="1"/>
  <c r="BP11" i="1"/>
  <c r="B11" i="1"/>
  <c r="A11" i="1"/>
  <c r="DK10" i="1"/>
  <c r="CO10" i="1"/>
  <c r="BS10" i="1"/>
  <c r="BP10" i="1"/>
  <c r="B10" i="1"/>
  <c r="A10" i="1"/>
  <c r="DK9" i="1"/>
  <c r="CO9" i="1"/>
  <c r="BS9" i="1"/>
  <c r="BP9" i="1"/>
  <c r="B9" i="1"/>
  <c r="A9" i="1"/>
  <c r="DK8" i="1"/>
  <c r="CO8" i="1"/>
  <c r="BS8" i="1"/>
  <c r="BP8" i="1"/>
  <c r="B8" i="1"/>
  <c r="A8" i="1"/>
  <c r="DK7" i="1"/>
  <c r="BS7" i="1"/>
  <c r="BP7" i="1"/>
  <c r="B7" i="1"/>
  <c r="A7" i="1"/>
  <c r="DK6" i="1"/>
  <c r="BS6" i="1"/>
  <c r="BP6" i="1"/>
  <c r="B6" i="1"/>
  <c r="A6" i="1"/>
  <c r="DK5" i="1"/>
  <c r="BS5" i="1"/>
  <c r="BP5" i="1"/>
  <c r="B5" i="1"/>
  <c r="A5" i="1"/>
  <c r="DK4" i="1"/>
  <c r="BS4" i="1"/>
  <c r="BP4" i="1"/>
  <c r="B4" i="1"/>
  <c r="A4" i="1"/>
  <c r="DK3" i="1"/>
  <c r="BS3" i="1"/>
  <c r="BP3" i="1"/>
  <c r="B3" i="1"/>
  <c r="A3" i="1"/>
  <c r="B2" i="1"/>
  <c r="A2" i="1"/>
  <c r="DM1" i="1"/>
  <c r="DL1" i="1"/>
  <c r="DK1" i="1"/>
  <c r="DJ1" i="1"/>
  <c r="DI1" i="1"/>
  <c r="DH1" i="1"/>
  <c r="DG1" i="1"/>
  <c r="DF1" i="1"/>
  <c r="DE1" i="1"/>
  <c r="DD1" i="1"/>
  <c r="DC1" i="1"/>
  <c r="DB1" i="1"/>
  <c r="DA1" i="1"/>
  <c r="CZ1" i="1"/>
  <c r="CY1" i="1"/>
  <c r="CX1" i="1"/>
  <c r="CW1" i="1"/>
  <c r="CV1" i="1"/>
  <c r="CU1" i="1"/>
  <c r="CT1" i="1"/>
  <c r="CS1" i="1"/>
  <c r="CR1" i="1"/>
  <c r="CQ1" i="1"/>
  <c r="CP1" i="1"/>
  <c r="CO1" i="1"/>
  <c r="CN1" i="1"/>
  <c r="CM1" i="1"/>
  <c r="CL1" i="1"/>
  <c r="CK1" i="1"/>
  <c r="CJ1" i="1"/>
  <c r="CI1" i="1"/>
  <c r="CH1" i="1"/>
  <c r="CG1" i="1"/>
  <c r="CF1" i="1"/>
  <c r="CE1" i="1"/>
  <c r="CD1" i="1"/>
  <c r="CC1" i="1"/>
  <c r="CB1" i="1"/>
  <c r="CA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  <c r="O18" i="1" l="1"/>
  <c r="CL17" i="1"/>
  <c r="CL18" i="1"/>
  <c r="AY18" i="1"/>
  <c r="AC16" i="1"/>
  <c r="AD17" i="1"/>
  <c r="AV5" i="1"/>
  <c r="AU4" i="1"/>
  <c r="BA24" i="1"/>
  <c r="BA18" i="1"/>
  <c r="N24" i="1"/>
  <c r="CE24" i="1"/>
  <c r="O5" i="1"/>
  <c r="AC17" i="1"/>
  <c r="AY5" i="1"/>
  <c r="N17" i="1"/>
  <c r="AV3" i="1"/>
  <c r="AY24" i="1"/>
  <c r="BA16" i="1"/>
  <c r="AU5" i="1"/>
  <c r="AU3" i="1"/>
  <c r="O3" i="1"/>
  <c r="O16" i="1"/>
  <c r="CL24" i="1"/>
  <c r="AD24" i="1"/>
  <c r="AD16" i="1"/>
  <c r="CL16" i="1"/>
  <c r="O4" i="1"/>
  <c r="AY3" i="1"/>
  <c r="AD18" i="1"/>
  <c r="CE17" i="1"/>
  <c r="CE16" i="1"/>
  <c r="O17" i="1"/>
  <c r="AY16" i="1"/>
  <c r="AC24" i="1"/>
  <c r="O24" i="1"/>
  <c r="AY17" i="1"/>
  <c r="AY4" i="1"/>
  <c r="AC18" i="1"/>
  <c r="AV4" i="1"/>
  <c r="BA17" i="1"/>
  <c r="N18" i="1"/>
  <c r="CE18" i="1"/>
  <c r="N16" i="1"/>
  <c r="AU6" i="1"/>
  <c r="BA31" i="1"/>
  <c r="N20" i="1"/>
  <c r="BA21" i="1"/>
  <c r="AY6" i="1"/>
  <c r="BA25" i="1"/>
  <c r="N23" i="1"/>
  <c r="AU11" i="1"/>
  <c r="CE23" i="1"/>
  <c r="AY7" i="1"/>
  <c r="AU7" i="1"/>
  <c r="O7" i="1"/>
  <c r="AY11" i="1"/>
  <c r="BA34" i="1"/>
  <c r="CE25" i="1"/>
  <c r="N25" i="1"/>
  <c r="AY29" i="1"/>
  <c r="AY23" i="1"/>
  <c r="AY21" i="1"/>
  <c r="AY31" i="1"/>
  <c r="AY22" i="1"/>
  <c r="AY19" i="1"/>
  <c r="AY30" i="1"/>
  <c r="CL22" i="1"/>
  <c r="CL21" i="1"/>
  <c r="CL19" i="1"/>
  <c r="CL23" i="1"/>
  <c r="AD21" i="1"/>
  <c r="AD23" i="1"/>
  <c r="AD19" i="1"/>
  <c r="AD22" i="1"/>
  <c r="AC21" i="1"/>
  <c r="AC23" i="1"/>
  <c r="AC19" i="1"/>
  <c r="AC22" i="1"/>
  <c r="O30" i="1"/>
  <c r="O19" i="1"/>
  <c r="O22" i="1"/>
  <c r="O29" i="1"/>
  <c r="O21" i="1"/>
  <c r="O31" i="1"/>
  <c r="O23" i="1"/>
  <c r="O9" i="1" l="1"/>
  <c r="AU8" i="1"/>
  <c r="CE21" i="1"/>
  <c r="N21" i="1"/>
  <c r="AV7" i="1"/>
  <c r="AV6" i="1"/>
  <c r="O11" i="1"/>
  <c r="O10" i="1"/>
  <c r="AU9" i="1"/>
  <c r="BA37" i="1"/>
  <c r="AV9" i="1"/>
  <c r="O8" i="1"/>
  <c r="BA29" i="1"/>
  <c r="CE19" i="1"/>
  <c r="BA22" i="1"/>
  <c r="BA19" i="1"/>
  <c r="AY9" i="1"/>
  <c r="AU12" i="1"/>
  <c r="AU10" i="1"/>
  <c r="AY8" i="1"/>
  <c r="O6" i="1"/>
  <c r="CE22" i="1"/>
  <c r="N22" i="1"/>
  <c r="AV11" i="1"/>
  <c r="AV10" i="1"/>
  <c r="BA30" i="1"/>
  <c r="AY12" i="1"/>
  <c r="AY10" i="1"/>
  <c r="BA23" i="1"/>
  <c r="AV8" i="1"/>
  <c r="N19" i="1"/>
  <c r="AY13" i="1"/>
  <c r="BA38" i="1"/>
  <c r="BA26" i="1"/>
  <c r="CE26" i="1"/>
  <c r="N26" i="1"/>
  <c r="AY35" i="1"/>
  <c r="AY36" i="1"/>
  <c r="AY25" i="1"/>
  <c r="AY34" i="1"/>
  <c r="AY32" i="1"/>
  <c r="AY20" i="1"/>
  <c r="CL25" i="1"/>
  <c r="CL20" i="1"/>
  <c r="AD25" i="1"/>
  <c r="AD20" i="1"/>
  <c r="AC20" i="1"/>
  <c r="AC25" i="1"/>
  <c r="O35" i="1"/>
  <c r="O36" i="1"/>
  <c r="O25" i="1"/>
  <c r="O34" i="1"/>
  <c r="O32" i="1"/>
  <c r="O20" i="1"/>
  <c r="AU13" i="1" l="1"/>
  <c r="BA35" i="1"/>
  <c r="AV13" i="1"/>
  <c r="AV12" i="1"/>
  <c r="CE20" i="1"/>
  <c r="O12" i="1"/>
  <c r="BA36" i="1"/>
  <c r="BA32" i="1"/>
  <c r="BA33" i="1"/>
  <c r="BA20" i="1"/>
  <c r="AY14" i="1"/>
  <c r="AV14" i="1"/>
  <c r="AU14" i="1"/>
  <c r="BA27" i="1"/>
  <c r="BA39" i="1"/>
  <c r="CE27" i="1"/>
  <c r="N27" i="1"/>
  <c r="AY33" i="1"/>
  <c r="AY37" i="1"/>
  <c r="AY38" i="1"/>
  <c r="AY26" i="1"/>
  <c r="CL26" i="1"/>
  <c r="AD26" i="1"/>
  <c r="AC26" i="1"/>
  <c r="O33" i="1"/>
  <c r="O38" i="1"/>
  <c r="O26" i="1"/>
  <c r="O37" i="1"/>
  <c r="O13" i="1" l="1"/>
  <c r="BA40" i="1"/>
  <c r="AY39" i="1"/>
  <c r="AY27" i="1"/>
  <c r="CL27" i="1"/>
  <c r="AD27" i="1"/>
  <c r="AC27" i="1"/>
  <c r="O39" i="1"/>
  <c r="O27" i="1"/>
  <c r="O14" i="1" l="1"/>
  <c r="AY40" i="1"/>
  <c r="O40" i="1"/>
  <c r="CS18" i="1" l="1"/>
  <c r="BY18" i="1"/>
  <c r="AA18" i="1"/>
  <c r="AA16" i="1"/>
  <c r="AA24" i="1"/>
  <c r="AK17" i="1" l="1"/>
  <c r="AA17" i="1"/>
  <c r="H16" i="1"/>
  <c r="AK18" i="1"/>
  <c r="H17" i="1"/>
  <c r="BY16" i="1"/>
  <c r="CS17" i="1"/>
  <c r="H18" i="1"/>
  <c r="H24" i="1"/>
  <c r="BY24" i="1"/>
  <c r="CS24" i="1"/>
  <c r="CS16" i="1"/>
  <c r="AK24" i="1"/>
  <c r="BY17" i="1"/>
  <c r="AK16" i="1"/>
  <c r="CS23" i="1"/>
  <c r="CS21" i="1"/>
  <c r="CS19" i="1"/>
  <c r="CS22" i="1"/>
  <c r="BY21" i="1"/>
  <c r="BY23" i="1"/>
  <c r="BY19" i="1"/>
  <c r="BY22" i="1"/>
  <c r="AK21" i="1"/>
  <c r="AK23" i="1"/>
  <c r="AK22" i="1"/>
  <c r="AK19" i="1"/>
  <c r="AA21" i="1"/>
  <c r="AA23" i="1"/>
  <c r="AA19" i="1"/>
  <c r="AA22" i="1"/>
  <c r="H22" i="1"/>
  <c r="H21" i="1"/>
  <c r="H19" i="1"/>
  <c r="H23" i="1"/>
  <c r="CS25" i="1" l="1"/>
  <c r="CS20" i="1"/>
  <c r="BY20" i="1"/>
  <c r="BY25" i="1"/>
  <c r="AK25" i="1"/>
  <c r="AK20" i="1"/>
  <c r="AA20" i="1"/>
  <c r="AA25" i="1"/>
  <c r="H25" i="1"/>
  <c r="H20" i="1"/>
  <c r="CS26" i="1" l="1"/>
  <c r="BY26" i="1"/>
  <c r="AK26" i="1"/>
  <c r="AA26" i="1"/>
  <c r="H26" i="1"/>
  <c r="CS27" i="1" l="1"/>
  <c r="BY27" i="1"/>
  <c r="AK27" i="1"/>
  <c r="AA27" i="1"/>
  <c r="H27" i="1"/>
  <c r="F5" i="1" l="1"/>
  <c r="F3" i="1"/>
  <c r="F4" i="1"/>
  <c r="F8" i="1"/>
  <c r="F10" i="1"/>
  <c r="F9" i="1"/>
  <c r="F6" i="1"/>
  <c r="F7" i="1" l="1"/>
  <c r="F11" i="1"/>
  <c r="F12" i="1"/>
  <c r="F13" i="1" l="1"/>
  <c r="F14" i="1" l="1"/>
  <c r="BE3" i="1" l="1"/>
  <c r="BE5" i="1"/>
  <c r="BE4" i="1"/>
  <c r="BE8" i="1"/>
  <c r="BE9" i="1"/>
  <c r="BE10" i="1"/>
  <c r="BE6" i="1"/>
  <c r="BE12" i="1" l="1"/>
  <c r="BE7" i="1"/>
  <c r="BE11" i="1"/>
  <c r="BE13" i="1" l="1"/>
  <c r="BD5" i="1" l="1"/>
  <c r="AX5" i="1"/>
  <c r="BD3" i="1"/>
  <c r="AX4" i="1"/>
  <c r="BD4" i="1"/>
  <c r="AX3" i="1"/>
  <c r="BE14" i="1"/>
  <c r="BD8" i="1"/>
  <c r="AX8" i="1"/>
  <c r="BD6" i="1"/>
  <c r="BD10" i="1"/>
  <c r="BD9" i="1"/>
  <c r="AX10" i="1"/>
  <c r="AX6" i="1"/>
  <c r="AX9" i="1"/>
  <c r="BD11" i="1" l="1"/>
  <c r="AX7" i="1"/>
  <c r="BD7" i="1"/>
  <c r="AX12" i="1"/>
  <c r="AX11" i="1"/>
  <c r="BD12" i="1"/>
  <c r="AX13" i="1" l="1"/>
  <c r="BD13" i="1"/>
  <c r="BD14" i="1" l="1"/>
  <c r="AX14" i="1"/>
  <c r="DE5" i="1" l="1"/>
  <c r="DE3" i="1"/>
  <c r="DE4" i="1"/>
  <c r="DE10" i="1"/>
  <c r="DE6" i="1"/>
  <c r="DE9" i="1"/>
  <c r="DE8" i="1"/>
  <c r="DE7" i="1" l="1"/>
  <c r="DE12" i="1"/>
  <c r="DE11" i="1"/>
  <c r="DE13" i="1" l="1"/>
  <c r="BV3" i="1" l="1"/>
  <c r="DH3" i="1"/>
  <c r="CM4" i="1"/>
  <c r="BV5" i="1"/>
  <c r="CM5" i="1"/>
  <c r="CM3" i="1"/>
  <c r="CW3" i="1"/>
  <c r="CT3" i="1"/>
  <c r="BV4" i="1"/>
  <c r="DE14" i="1"/>
  <c r="DM9" i="1"/>
  <c r="CM9" i="1"/>
  <c r="BV9" i="1"/>
  <c r="CM6" i="1"/>
  <c r="BV6" i="1"/>
  <c r="CM10" i="1"/>
  <c r="BV10" i="1"/>
  <c r="CM8" i="1"/>
  <c r="BV8" i="1"/>
  <c r="BV7" i="1" l="1"/>
  <c r="CM7" i="1"/>
  <c r="BV11" i="1"/>
  <c r="CM11" i="1"/>
  <c r="BR18" i="1" l="1"/>
  <c r="BM16" i="1"/>
  <c r="BT16" i="1"/>
  <c r="DA17" i="1"/>
  <c r="BM18" i="1"/>
  <c r="BN16" i="1"/>
  <c r="CY18" i="1"/>
  <c r="BM17" i="1"/>
  <c r="BV17" i="1"/>
  <c r="BN17" i="1"/>
  <c r="BR16" i="1"/>
  <c r="BN24" i="1"/>
  <c r="BM24" i="1"/>
  <c r="CY16" i="1"/>
  <c r="BN18" i="1"/>
  <c r="BT24" i="1"/>
  <c r="BV18" i="1"/>
  <c r="BT17" i="1"/>
  <c r="BR24" i="1"/>
  <c r="BR17" i="1"/>
  <c r="BV24" i="1"/>
  <c r="DA18" i="1"/>
  <c r="BV16" i="1"/>
  <c r="BT18" i="1"/>
  <c r="CY24" i="1"/>
  <c r="DA16" i="1"/>
  <c r="DA24" i="1"/>
  <c r="CY17" i="1"/>
  <c r="BM22" i="1"/>
  <c r="BV37" i="1"/>
  <c r="CY23" i="1"/>
  <c r="BN22" i="1"/>
  <c r="DA22" i="1"/>
  <c r="BT22" i="1"/>
  <c r="BN21" i="1"/>
  <c r="BN23" i="1"/>
  <c r="BV23" i="1"/>
  <c r="BR23" i="1"/>
  <c r="BM23" i="1"/>
  <c r="DA23" i="1"/>
  <c r="DA21" i="1"/>
  <c r="BV22" i="1"/>
  <c r="CY21" i="1"/>
  <c r="CY22" i="1"/>
  <c r="BM21" i="1"/>
  <c r="BR22" i="1"/>
  <c r="BT23" i="1"/>
  <c r="BV31" i="1"/>
  <c r="BT19" i="1"/>
  <c r="BT21" i="1"/>
  <c r="DA19" i="1"/>
  <c r="BR21" i="1"/>
  <c r="BM19" i="1"/>
  <c r="BV21" i="1"/>
  <c r="BV30" i="1"/>
  <c r="BV19" i="1"/>
  <c r="BN19" i="1"/>
  <c r="BR19" i="1"/>
  <c r="BV29" i="1"/>
  <c r="CY19" i="1"/>
  <c r="CY20" i="1" l="1"/>
  <c r="BV34" i="1"/>
  <c r="DA20" i="1"/>
  <c r="BN20" i="1"/>
  <c r="BR25" i="1"/>
  <c r="CY25" i="1"/>
  <c r="DA25" i="1"/>
  <c r="BM20" i="1"/>
  <c r="BV32" i="1"/>
  <c r="BV36" i="1"/>
  <c r="BV20" i="1"/>
  <c r="BV25" i="1"/>
  <c r="BT25" i="1"/>
  <c r="BT20" i="1"/>
  <c r="BV35" i="1"/>
  <c r="BN25" i="1"/>
  <c r="BM25" i="1"/>
  <c r="BR20" i="1"/>
  <c r="BV33" i="1" l="1"/>
  <c r="DA26" i="1"/>
  <c r="BR26" i="1"/>
  <c r="BT26" i="1"/>
  <c r="CY26" i="1"/>
  <c r="BV26" i="1"/>
  <c r="BM26" i="1"/>
  <c r="BN26" i="1"/>
  <c r="DA27" i="1" l="1"/>
  <c r="BT27" i="1"/>
  <c r="BR27" i="1"/>
  <c r="BV27" i="1"/>
  <c r="CY27" i="1"/>
  <c r="BN27" i="1"/>
  <c r="BM27" i="1"/>
  <c r="CN24" i="1" l="1"/>
  <c r="CJ24" i="1"/>
  <c r="DG16" i="1"/>
  <c r="AS17" i="1"/>
  <c r="AZ17" i="1"/>
  <c r="CZ24" i="1"/>
  <c r="G16" i="1"/>
  <c r="CD18" i="1"/>
  <c r="CD24" i="1"/>
  <c r="AT17" i="1"/>
  <c r="CB18" i="1"/>
  <c r="AB16" i="1"/>
  <c r="CO17" i="1"/>
  <c r="CT18" i="1"/>
  <c r="BE17" i="1"/>
  <c r="Y24" i="1"/>
  <c r="BL17" i="1"/>
  <c r="Y16" i="1"/>
  <c r="AX24" i="1"/>
  <c r="AZ24" i="1"/>
  <c r="X17" i="1"/>
  <c r="CZ18" i="1"/>
  <c r="S24" i="1"/>
  <c r="Q24" i="1"/>
  <c r="BQ16" i="1"/>
  <c r="W16" i="1"/>
  <c r="BE16" i="1"/>
  <c r="CQ18" i="1"/>
  <c r="CJ17" i="1"/>
  <c r="CH16" i="1"/>
  <c r="BS17" i="1"/>
  <c r="BG16" i="1"/>
  <c r="BL16" i="1"/>
  <c r="AO16" i="1"/>
  <c r="BU17" i="1"/>
  <c r="BU16" i="1"/>
  <c r="CQ16" i="1"/>
  <c r="G18" i="1"/>
  <c r="P17" i="1"/>
  <c r="BX24" i="1"/>
  <c r="AP24" i="1"/>
  <c r="BZ24" i="1"/>
  <c r="AI17" i="1"/>
  <c r="CG24" i="1"/>
  <c r="DI18" i="1"/>
  <c r="D17" i="1"/>
  <c r="CW24" i="1"/>
  <c r="Z18" i="1"/>
  <c r="AW16" i="1"/>
  <c r="BS24" i="1"/>
  <c r="DE16" i="1"/>
  <c r="CU24" i="1"/>
  <c r="M24" i="1"/>
  <c r="AM3" i="1"/>
  <c r="AX16" i="1"/>
  <c r="I24" i="1"/>
  <c r="CI24" i="1"/>
  <c r="CH24" i="1"/>
  <c r="Q16" i="1"/>
  <c r="Z16" i="1"/>
  <c r="BE24" i="1"/>
  <c r="CP17" i="1"/>
  <c r="DD17" i="1"/>
  <c r="AG17" i="1"/>
  <c r="AM5" i="1"/>
  <c r="Q18" i="1"/>
  <c r="DC18" i="1"/>
  <c r="AB17" i="1"/>
  <c r="DI24" i="1"/>
  <c r="K18" i="1"/>
  <c r="DB24" i="1"/>
  <c r="DI16" i="1"/>
  <c r="D24" i="1"/>
  <c r="AP17" i="1"/>
  <c r="CF24" i="1"/>
  <c r="DF18" i="1"/>
  <c r="CK24" i="1"/>
  <c r="BW16" i="1"/>
  <c r="DB18" i="1"/>
  <c r="J17" i="1"/>
  <c r="CR24" i="1"/>
  <c r="BH16" i="1"/>
  <c r="D16" i="1"/>
  <c r="CW18" i="1"/>
  <c r="AE16" i="1"/>
  <c r="DC16" i="1"/>
  <c r="CW17" i="1"/>
  <c r="BB17" i="1"/>
  <c r="AJ24" i="1"/>
  <c r="BW17" i="1"/>
  <c r="AR24" i="1"/>
  <c r="CZ16" i="1"/>
  <c r="CA24" i="1"/>
  <c r="BH17" i="1"/>
  <c r="CO18" i="1"/>
  <c r="BL18" i="1"/>
  <c r="R16" i="1"/>
  <c r="DF16" i="1"/>
  <c r="D18" i="1"/>
  <c r="AX18" i="1"/>
  <c r="BK18" i="1"/>
  <c r="AL16" i="1"/>
  <c r="DM5" i="1"/>
  <c r="I18" i="1"/>
  <c r="R17" i="1"/>
  <c r="AO18" i="1"/>
  <c r="CF16" i="1"/>
  <c r="AG24" i="1"/>
  <c r="CA16" i="1"/>
  <c r="DK24" i="1"/>
  <c r="AS18" i="1"/>
  <c r="BS18" i="1"/>
  <c r="AJ17" i="1"/>
  <c r="CC18" i="1"/>
  <c r="CR16" i="1"/>
  <c r="BP24" i="1"/>
  <c r="AF17" i="1"/>
  <c r="DF24" i="1"/>
  <c r="AJ16" i="1"/>
  <c r="K16" i="1"/>
  <c r="CN17" i="1"/>
  <c r="CC16" i="1"/>
  <c r="DJ17" i="1"/>
  <c r="AX17" i="1"/>
  <c r="DG24" i="1"/>
  <c r="CC17" i="1"/>
  <c r="CV16" i="1"/>
  <c r="BW24" i="1"/>
  <c r="CG16" i="1"/>
  <c r="AL24" i="1"/>
  <c r="CO16" i="1"/>
  <c r="AB24" i="1"/>
  <c r="CT24" i="1"/>
  <c r="DL24" i="1"/>
  <c r="CD16" i="1"/>
  <c r="AJ18" i="1"/>
  <c r="AI24" i="1"/>
  <c r="CF18" i="1"/>
  <c r="AQ24" i="1"/>
  <c r="L16" i="1"/>
  <c r="BP18" i="1"/>
  <c r="CK18" i="1"/>
  <c r="CT17" i="1"/>
  <c r="I16" i="1"/>
  <c r="CR17" i="1"/>
  <c r="DM24" i="1"/>
  <c r="AZ16" i="1"/>
  <c r="DM18" i="1"/>
  <c r="V18" i="1"/>
  <c r="CI16" i="1"/>
  <c r="BG18" i="1"/>
  <c r="BL24" i="1"/>
  <c r="CQ24" i="1"/>
  <c r="U18" i="1"/>
  <c r="K24" i="1"/>
  <c r="CJ16" i="1"/>
  <c r="DE18" i="1"/>
  <c r="AG18" i="1"/>
  <c r="CA17" i="1"/>
  <c r="DM4" i="1"/>
  <c r="DK18" i="1"/>
  <c r="R18" i="1"/>
  <c r="BO17" i="1"/>
  <c r="AO24" i="1"/>
  <c r="AZ18" i="1"/>
  <c r="DM3" i="1"/>
  <c r="V16" i="1"/>
  <c r="BF24" i="1"/>
  <c r="AQ16" i="1"/>
  <c r="BC24" i="1"/>
  <c r="BO18" i="1"/>
  <c r="G24" i="1"/>
  <c r="AF18" i="1"/>
  <c r="E17" i="1"/>
  <c r="Z24" i="1"/>
  <c r="CN18" i="1"/>
  <c r="BZ17" i="1"/>
  <c r="BG24" i="1"/>
  <c r="AL17" i="1"/>
  <c r="CO24" i="1"/>
  <c r="K17" i="1"/>
  <c r="CC24" i="1"/>
  <c r="P16" i="1"/>
  <c r="BF18" i="1"/>
  <c r="CU16" i="1"/>
  <c r="CB17" i="1"/>
  <c r="BJ24" i="1"/>
  <c r="BC16" i="1"/>
  <c r="DF17" i="1"/>
  <c r="CK17" i="1"/>
  <c r="AL18" i="1"/>
  <c r="U16" i="1"/>
  <c r="CF17" i="1"/>
  <c r="DD16" i="1"/>
  <c r="P18" i="1"/>
  <c r="AM4" i="1"/>
  <c r="L24" i="1"/>
  <c r="BX18" i="1"/>
  <c r="DC24" i="1"/>
  <c r="CP18" i="1"/>
  <c r="BQ24" i="1"/>
  <c r="S17" i="1"/>
  <c r="DJ24" i="1"/>
  <c r="CN16" i="1"/>
  <c r="BC17" i="1"/>
  <c r="BW18" i="1"/>
  <c r="W17" i="1"/>
  <c r="BI18" i="1"/>
  <c r="BK16" i="1"/>
  <c r="E24" i="1"/>
  <c r="AQ17" i="1"/>
  <c r="AP16" i="1"/>
  <c r="AT16" i="1"/>
  <c r="CD17" i="1"/>
  <c r="E16" i="1"/>
  <c r="X24" i="1"/>
  <c r="BB16" i="1"/>
  <c r="DH24" i="1"/>
  <c r="F24" i="1"/>
  <c r="DD24" i="1"/>
  <c r="C24" i="1"/>
  <c r="F18" i="1"/>
  <c r="BB24" i="1"/>
  <c r="M16" i="1"/>
  <c r="CP16" i="1"/>
  <c r="DC17" i="1"/>
  <c r="CB24" i="1"/>
  <c r="AF16" i="1"/>
  <c r="BZ18" i="1"/>
  <c r="AI18" i="1"/>
  <c r="U24" i="1"/>
  <c r="BG17" i="1"/>
  <c r="CU18" i="1"/>
  <c r="DH17" i="1"/>
  <c r="CV18" i="1"/>
  <c r="DD18" i="1"/>
  <c r="P24" i="1"/>
  <c r="CV24" i="1"/>
  <c r="AS24" i="1"/>
  <c r="M17" i="1"/>
  <c r="AT18" i="1"/>
  <c r="BU24" i="1"/>
  <c r="AW24" i="1"/>
  <c r="BQ18" i="1"/>
  <c r="DB16" i="1"/>
  <c r="CG17" i="1"/>
  <c r="CH18" i="1"/>
  <c r="BQ17" i="1"/>
  <c r="AH17" i="1"/>
  <c r="BK24" i="1"/>
  <c r="T17" i="1"/>
  <c r="CA18" i="1"/>
  <c r="I17" i="1"/>
  <c r="L18" i="1"/>
  <c r="DJ18" i="1"/>
  <c r="CH17" i="1"/>
  <c r="DI17" i="1"/>
  <c r="Z17" i="1"/>
  <c r="CQ17" i="1"/>
  <c r="X18" i="1"/>
  <c r="M18" i="1"/>
  <c r="DM17" i="1"/>
  <c r="DE24" i="1"/>
  <c r="S16" i="1"/>
  <c r="U17" i="1"/>
  <c r="J18" i="1"/>
  <c r="BZ16" i="1"/>
  <c r="BP17" i="1"/>
  <c r="DL16" i="1"/>
  <c r="BB18" i="1"/>
  <c r="BI17" i="1"/>
  <c r="AQ18" i="1"/>
  <c r="AR18" i="1"/>
  <c r="AI16" i="1"/>
  <c r="CK16" i="1"/>
  <c r="BF17" i="1"/>
  <c r="C18" i="1"/>
  <c r="DB17" i="1"/>
  <c r="AG16" i="1"/>
  <c r="F17" i="1"/>
  <c r="DK17" i="1"/>
  <c r="BX16" i="1"/>
  <c r="BO24" i="1"/>
  <c r="AR17" i="1"/>
  <c r="AP18" i="1"/>
  <c r="DH16" i="1"/>
  <c r="CP24" i="1"/>
  <c r="DM16" i="1"/>
  <c r="Y17" i="1"/>
  <c r="AE17" i="1"/>
  <c r="BO16" i="1"/>
  <c r="BU18" i="1"/>
  <c r="DJ16" i="1"/>
  <c r="V24" i="1"/>
  <c r="DG18" i="1"/>
  <c r="AE24" i="1"/>
  <c r="CW16" i="1"/>
  <c r="DL17" i="1"/>
  <c r="AS16" i="1"/>
  <c r="AF24" i="1"/>
  <c r="BE18" i="1"/>
  <c r="DE17" i="1"/>
  <c r="AW18" i="1"/>
  <c r="CV17" i="1"/>
  <c r="Y18" i="1"/>
  <c r="F16" i="1"/>
  <c r="W18" i="1"/>
  <c r="CU17" i="1"/>
  <c r="AH24" i="1"/>
  <c r="AH16" i="1"/>
  <c r="CR18" i="1"/>
  <c r="AR16" i="1"/>
  <c r="AB18" i="1"/>
  <c r="L17" i="1"/>
  <c r="DL18" i="1"/>
  <c r="CT16" i="1"/>
  <c r="BI16" i="1"/>
  <c r="T18" i="1"/>
  <c r="BJ18" i="1"/>
  <c r="CI17" i="1"/>
  <c r="BX17" i="1"/>
  <c r="W24" i="1"/>
  <c r="C17" i="1"/>
  <c r="AE18" i="1"/>
  <c r="X16" i="1"/>
  <c r="AW17" i="1"/>
  <c r="CG18" i="1"/>
  <c r="CZ17" i="1"/>
  <c r="AO17" i="1"/>
  <c r="V17" i="1"/>
  <c r="CI18" i="1"/>
  <c r="BF16" i="1"/>
  <c r="CJ18" i="1"/>
  <c r="J16" i="1"/>
  <c r="BK17" i="1"/>
  <c r="G17" i="1"/>
  <c r="T16" i="1"/>
  <c r="Q17" i="1"/>
  <c r="AT24" i="1"/>
  <c r="AH18" i="1"/>
  <c r="BJ16" i="1"/>
  <c r="BJ17" i="1"/>
  <c r="DH18" i="1"/>
  <c r="BC18" i="1"/>
  <c r="T24" i="1"/>
  <c r="J24" i="1"/>
  <c r="CB16" i="1"/>
  <c r="S18" i="1"/>
  <c r="DG17" i="1"/>
  <c r="R24" i="1"/>
  <c r="C16" i="1"/>
  <c r="BH24" i="1"/>
  <c r="BI24" i="1"/>
  <c r="E18" i="1"/>
  <c r="BH18" i="1"/>
  <c r="DJ21" i="1"/>
  <c r="D22" i="1"/>
  <c r="K22" i="1"/>
  <c r="AS19" i="1"/>
  <c r="DG23" i="1"/>
  <c r="AZ19" i="1"/>
  <c r="DC22" i="1"/>
  <c r="AF22" i="1"/>
  <c r="BK22" i="1"/>
  <c r="U22" i="1"/>
  <c r="AS23" i="1"/>
  <c r="C22" i="1"/>
  <c r="M22" i="1"/>
  <c r="L23" i="1"/>
  <c r="BV12" i="1"/>
  <c r="DC21" i="1"/>
  <c r="CQ22" i="1"/>
  <c r="AW23" i="1"/>
  <c r="CO19" i="1"/>
  <c r="T21" i="1"/>
  <c r="BE19" i="1"/>
  <c r="BE30" i="1"/>
  <c r="BL19" i="1"/>
  <c r="CU21" i="1"/>
  <c r="AX37" i="1"/>
  <c r="AP22" i="1"/>
  <c r="BK21" i="1"/>
  <c r="AW22" i="1"/>
  <c r="X19" i="1"/>
  <c r="V23" i="1"/>
  <c r="CV23" i="1"/>
  <c r="AO22" i="1"/>
  <c r="M23" i="1"/>
  <c r="CC21" i="1"/>
  <c r="X21" i="1"/>
  <c r="X22" i="1"/>
  <c r="BE29" i="1"/>
  <c r="CI21" i="1"/>
  <c r="DM10" i="1"/>
  <c r="CD22" i="1"/>
  <c r="AH23" i="1"/>
  <c r="CJ19" i="1"/>
  <c r="CJ22" i="1"/>
  <c r="BS30" i="1"/>
  <c r="BS19" i="1"/>
  <c r="AW21" i="1"/>
  <c r="BU19" i="1"/>
  <c r="AI23" i="1"/>
  <c r="P19" i="1"/>
  <c r="CD23" i="1"/>
  <c r="U21" i="1"/>
  <c r="BI21" i="1"/>
  <c r="C23" i="1"/>
  <c r="AI19" i="1"/>
  <c r="D21" i="1"/>
  <c r="BW23" i="1"/>
  <c r="Y22" i="1"/>
  <c r="D19" i="1"/>
  <c r="BF22" i="1"/>
  <c r="BS37" i="1"/>
  <c r="DE29" i="1"/>
  <c r="CQ23" i="1"/>
  <c r="AX29" i="1"/>
  <c r="BP16" i="1"/>
  <c r="DG22" i="1"/>
  <c r="I21" i="1"/>
  <c r="BJ22" i="1"/>
  <c r="AT23" i="1"/>
  <c r="BS16" i="1"/>
  <c r="BE37" i="1"/>
  <c r="CP19" i="1"/>
  <c r="DD19" i="1"/>
  <c r="BJ23" i="1"/>
  <c r="AG19" i="1"/>
  <c r="CU23" i="1"/>
  <c r="AB19" i="1"/>
  <c r="Z23" i="1"/>
  <c r="K23" i="1"/>
  <c r="CV21" i="1"/>
  <c r="AI21" i="1"/>
  <c r="BK23" i="1"/>
  <c r="CB23" i="1"/>
  <c r="AP19" i="1"/>
  <c r="DC23" i="1"/>
  <c r="AG21" i="1"/>
  <c r="DH22" i="1"/>
  <c r="DD23" i="1"/>
  <c r="J19" i="1"/>
  <c r="CR22" i="1"/>
  <c r="BH22" i="1"/>
  <c r="CW19" i="1"/>
  <c r="Q21" i="1"/>
  <c r="BG21" i="1"/>
  <c r="DL22" i="1"/>
  <c r="CZ21" i="1"/>
  <c r="BB19" i="1"/>
  <c r="Z21" i="1"/>
  <c r="BB21" i="1"/>
  <c r="BW19" i="1"/>
  <c r="BW21" i="1"/>
  <c r="J22" i="1"/>
  <c r="BC23" i="1"/>
  <c r="DE22" i="1"/>
  <c r="BH19" i="1"/>
  <c r="AR21" i="1"/>
  <c r="M21" i="1"/>
  <c r="AX31" i="1"/>
  <c r="AM8" i="1"/>
  <c r="DE21" i="1"/>
  <c r="AL23" i="1"/>
  <c r="CB22" i="1"/>
  <c r="AX21" i="1"/>
  <c r="CR21" i="1"/>
  <c r="R19" i="1"/>
  <c r="W22" i="1"/>
  <c r="DH23" i="1"/>
  <c r="DK23" i="1"/>
  <c r="DK37" i="1"/>
  <c r="BS31" i="1"/>
  <c r="BX21" i="1"/>
  <c r="DF23" i="1"/>
  <c r="BH23" i="1"/>
  <c r="AJ19" i="1"/>
  <c r="BQ22" i="1"/>
  <c r="AL22" i="1"/>
  <c r="AF19" i="1"/>
  <c r="BP23" i="1"/>
  <c r="DI22" i="1"/>
  <c r="CN19" i="1"/>
  <c r="CH23" i="1"/>
  <c r="CA22" i="1"/>
  <c r="DJ19" i="1"/>
  <c r="AX30" i="1"/>
  <c r="AX19" i="1"/>
  <c r="CM12" i="1"/>
  <c r="AG22" i="1"/>
  <c r="DL23" i="1"/>
  <c r="CV22" i="1"/>
  <c r="CU22" i="1"/>
  <c r="DG21" i="1"/>
  <c r="BS21" i="1"/>
  <c r="CO22" i="1"/>
  <c r="S23" i="1"/>
  <c r="X23" i="1"/>
  <c r="AI22" i="1"/>
  <c r="P22" i="1"/>
  <c r="BU23" i="1"/>
  <c r="CA21" i="1"/>
  <c r="Z22" i="1"/>
  <c r="AF23" i="1"/>
  <c r="DB21" i="1"/>
  <c r="I22" i="1"/>
  <c r="BP31" i="1"/>
  <c r="CT19" i="1"/>
  <c r="AH22" i="1"/>
  <c r="CP23" i="1"/>
  <c r="L21" i="1"/>
  <c r="AX22" i="1"/>
  <c r="AQ21" i="1"/>
  <c r="CO23" i="1"/>
  <c r="CZ22" i="1"/>
  <c r="CR19" i="1"/>
  <c r="CK22" i="1"/>
  <c r="P23" i="1"/>
  <c r="DM31" i="1"/>
  <c r="AL21" i="1"/>
  <c r="CF22" i="1"/>
  <c r="BW22" i="1"/>
  <c r="DB22" i="1"/>
  <c r="CW23" i="1"/>
  <c r="BI23" i="1"/>
  <c r="CT22" i="1"/>
  <c r="DE31" i="1"/>
  <c r="CA19" i="1"/>
  <c r="DM6" i="1"/>
  <c r="DM8" i="1"/>
  <c r="DK31" i="1"/>
  <c r="BX22" i="1"/>
  <c r="T22" i="1"/>
  <c r="AM9" i="1"/>
  <c r="BL22" i="1"/>
  <c r="DB23" i="1"/>
  <c r="CK21" i="1"/>
  <c r="BO21" i="1"/>
  <c r="AJ22" i="1"/>
  <c r="E19" i="1"/>
  <c r="AZ22" i="1"/>
  <c r="AM10" i="1"/>
  <c r="AJ23" i="1"/>
  <c r="R21" i="1"/>
  <c r="AO23" i="1"/>
  <c r="BZ19" i="1"/>
  <c r="BQ21" i="1"/>
  <c r="AL19" i="1"/>
  <c r="CO37" i="1"/>
  <c r="CH21" i="1"/>
  <c r="K19" i="1"/>
  <c r="CB19" i="1"/>
  <c r="AO21" i="1"/>
  <c r="CT23" i="1"/>
  <c r="DF19" i="1"/>
  <c r="BP22" i="1"/>
  <c r="U23" i="1"/>
  <c r="CK19" i="1"/>
  <c r="F22" i="1"/>
  <c r="W21" i="1"/>
  <c r="CF19" i="1"/>
  <c r="BG23" i="1"/>
  <c r="AM6" i="1"/>
  <c r="G23" i="1"/>
  <c r="BO23" i="1"/>
  <c r="J23" i="1"/>
  <c r="BE21" i="1"/>
  <c r="AS22" i="1"/>
  <c r="S19" i="1"/>
  <c r="AF21" i="1"/>
  <c r="CH22" i="1"/>
  <c r="AE23" i="1"/>
  <c r="BC19" i="1"/>
  <c r="G22" i="1"/>
  <c r="D23" i="1"/>
  <c r="W19" i="1"/>
  <c r="CZ23" i="1"/>
  <c r="CN22" i="1"/>
  <c r="CJ23" i="1"/>
  <c r="CO21" i="1"/>
  <c r="AT21" i="1"/>
  <c r="CD19" i="1"/>
  <c r="CI23" i="1"/>
  <c r="DO24" i="1"/>
  <c r="F31" i="1"/>
  <c r="CG22" i="1"/>
  <c r="CA23" i="1"/>
  <c r="AJ21" i="1"/>
  <c r="CK23" i="1"/>
  <c r="Y23" i="1"/>
  <c r="AE21" i="1"/>
  <c r="BL21" i="1"/>
  <c r="AT22" i="1"/>
  <c r="DC19" i="1"/>
  <c r="DO22" i="1"/>
  <c r="AB22" i="1"/>
  <c r="CJ21" i="1"/>
  <c r="BG19" i="1"/>
  <c r="DJ22" i="1"/>
  <c r="DH19" i="1"/>
  <c r="BO22" i="1"/>
  <c r="CC23" i="1"/>
  <c r="CW22" i="1"/>
  <c r="R23" i="1"/>
  <c r="DM23" i="1"/>
  <c r="BC22" i="1"/>
  <c r="BE22" i="1"/>
  <c r="DF22" i="1"/>
  <c r="BF23" i="1"/>
  <c r="BB23" i="1"/>
  <c r="CG19" i="1"/>
  <c r="R22" i="1"/>
  <c r="AH19" i="1"/>
  <c r="BI22" i="1"/>
  <c r="T19" i="1"/>
  <c r="F23" i="1"/>
  <c r="F21" i="1"/>
  <c r="CH19" i="1"/>
  <c r="BF21" i="1"/>
  <c r="DI19" i="1"/>
  <c r="Z19" i="1"/>
  <c r="CQ21" i="1"/>
  <c r="CQ19" i="1"/>
  <c r="I23" i="1"/>
  <c r="DE23" i="1"/>
  <c r="K21" i="1"/>
  <c r="DM19" i="1"/>
  <c r="DM30" i="1"/>
  <c r="DE37" i="1"/>
  <c r="L22" i="1"/>
  <c r="V22" i="1"/>
  <c r="DI23" i="1"/>
  <c r="BP30" i="1"/>
  <c r="CB21" i="1"/>
  <c r="T23" i="1"/>
  <c r="BI19" i="1"/>
  <c r="BF19" i="1"/>
  <c r="BQ23" i="1"/>
  <c r="DB19" i="1"/>
  <c r="DK30" i="1"/>
  <c r="Q23" i="1"/>
  <c r="CN21" i="1"/>
  <c r="AR23" i="1"/>
  <c r="BX23" i="1"/>
  <c r="DH29" i="1"/>
  <c r="BS22" i="1"/>
  <c r="AG23" i="1"/>
  <c r="DM29" i="1"/>
  <c r="Y19" i="1"/>
  <c r="AE19" i="1"/>
  <c r="DI21" i="1"/>
  <c r="AQ22" i="1"/>
  <c r="CW29" i="1"/>
  <c r="BZ23" i="1"/>
  <c r="DL19" i="1"/>
  <c r="G21" i="1"/>
  <c r="BE31" i="1"/>
  <c r="DE30" i="1"/>
  <c r="CT21" i="1"/>
  <c r="CV19" i="1"/>
  <c r="AX23" i="1"/>
  <c r="BL23" i="1"/>
  <c r="AR22" i="1"/>
  <c r="F29" i="1"/>
  <c r="AZ21" i="1"/>
  <c r="CU19" i="1"/>
  <c r="CG23" i="1"/>
  <c r="CC22" i="1"/>
  <c r="DK21" i="1"/>
  <c r="DL21" i="1"/>
  <c r="E22" i="1"/>
  <c r="L19" i="1"/>
  <c r="AB23" i="1"/>
  <c r="CF21" i="1"/>
  <c r="CT29" i="1"/>
  <c r="CI19" i="1"/>
  <c r="Q22" i="1"/>
  <c r="BX19" i="1"/>
  <c r="C19" i="1"/>
  <c r="DO17" i="1"/>
  <c r="AP23" i="1"/>
  <c r="CP22" i="1"/>
  <c r="J21" i="1"/>
  <c r="CZ19" i="1"/>
  <c r="AO20" i="1"/>
  <c r="V19" i="1"/>
  <c r="V21" i="1"/>
  <c r="AB21" i="1"/>
  <c r="Q19" i="1"/>
  <c r="AS21" i="1"/>
  <c r="CD21" i="1"/>
  <c r="BJ21" i="1"/>
  <c r="S22" i="1"/>
  <c r="BJ19" i="1"/>
  <c r="DD21" i="1"/>
  <c r="E23" i="1"/>
  <c r="BG22" i="1"/>
  <c r="DG19" i="1"/>
  <c r="BH21" i="1"/>
  <c r="AP21" i="1"/>
  <c r="DD22" i="1"/>
  <c r="BZ21" i="1"/>
  <c r="CP21" i="1"/>
  <c r="W25" i="1"/>
  <c r="BS35" i="1"/>
  <c r="CZ25" i="1"/>
  <c r="BF25" i="1"/>
  <c r="BO20" i="1"/>
  <c r="CH25" i="1"/>
  <c r="AI20" i="1"/>
  <c r="BP29" i="1"/>
  <c r="BB25" i="1"/>
  <c r="CC20" i="1"/>
  <c r="AZ25" i="1"/>
  <c r="DM7" i="1"/>
  <c r="DC25" i="1"/>
  <c r="BE20" i="1"/>
  <c r="BE32" i="1"/>
  <c r="DM35" i="1"/>
  <c r="BG25" i="1"/>
  <c r="CP25" i="1"/>
  <c r="CW25" i="1"/>
  <c r="DL25" i="1"/>
  <c r="BH20" i="1"/>
  <c r="BE36" i="1"/>
  <c r="BE25" i="1"/>
  <c r="BV13" i="1"/>
  <c r="BV38" i="1"/>
  <c r="AT20" i="1"/>
  <c r="DK25" i="1"/>
  <c r="DK36" i="1"/>
  <c r="AM11" i="1"/>
  <c r="AM12" i="1"/>
  <c r="M25" i="1"/>
  <c r="BJ25" i="1"/>
  <c r="CP20" i="1"/>
  <c r="DK16" i="1" l="1"/>
  <c r="DM21" i="1"/>
  <c r="CI22" i="1"/>
  <c r="DM22" i="1"/>
  <c r="Y21" i="1"/>
  <c r="DF21" i="1"/>
  <c r="AR19" i="1"/>
  <c r="BP19" i="1"/>
  <c r="AE22" i="1"/>
  <c r="G19" i="1"/>
  <c r="DK22" i="1"/>
  <c r="DH21" i="1"/>
  <c r="W23" i="1"/>
  <c r="DK19" i="1"/>
  <c r="F19" i="1"/>
  <c r="C21" i="1"/>
  <c r="S21" i="1"/>
  <c r="U19" i="1"/>
  <c r="I19" i="1"/>
  <c r="BQ19" i="1"/>
  <c r="F37" i="1"/>
  <c r="AQ19" i="1"/>
  <c r="CW21" i="1"/>
  <c r="BO19" i="1"/>
  <c r="CN23" i="1"/>
  <c r="BU22" i="1"/>
  <c r="BP37" i="1"/>
  <c r="BC21" i="1"/>
  <c r="E21" i="1"/>
  <c r="DJ23" i="1"/>
  <c r="AT19" i="1"/>
  <c r="DQ17" i="1"/>
  <c r="AQ23" i="1"/>
  <c r="CR23" i="1"/>
  <c r="BS23" i="1"/>
  <c r="BK19" i="1"/>
  <c r="BB22" i="1"/>
  <c r="BP34" i="1"/>
  <c r="BP21" i="1"/>
  <c r="DE19" i="1"/>
  <c r="DO18" i="1"/>
  <c r="P21" i="1"/>
  <c r="M19" i="1"/>
  <c r="AZ23" i="1"/>
  <c r="BE23" i="1"/>
  <c r="BZ22" i="1"/>
  <c r="CF25" i="1"/>
  <c r="CF23" i="1"/>
  <c r="CC19" i="1"/>
  <c r="AO19" i="1"/>
  <c r="AW19" i="1"/>
  <c r="AH21" i="1"/>
  <c r="F30" i="1"/>
  <c r="BU21" i="1"/>
  <c r="DQ18" i="1"/>
  <c r="DQ24" i="1"/>
  <c r="DR24" i="1" s="1"/>
  <c r="DJ25" i="1"/>
  <c r="DK35" i="1"/>
  <c r="DO21" i="1"/>
  <c r="F20" i="1"/>
  <c r="I20" i="1"/>
  <c r="U20" i="1"/>
  <c r="DO23" i="1"/>
  <c r="M20" i="1"/>
  <c r="G20" i="1"/>
  <c r="AR20" i="1"/>
  <c r="AW20" i="1"/>
  <c r="E25" i="1"/>
  <c r="AQ25" i="1"/>
  <c r="Q20" i="1"/>
  <c r="V20" i="1"/>
  <c r="CZ20" i="1"/>
  <c r="AB25" i="1"/>
  <c r="DK34" i="1"/>
  <c r="DK32" i="1"/>
  <c r="F32" i="1"/>
  <c r="DB20" i="1"/>
  <c r="BQ25" i="1"/>
  <c r="DI25" i="1"/>
  <c r="DE25" i="1"/>
  <c r="DE36" i="1"/>
  <c r="CH20" i="1"/>
  <c r="BQ20" i="1"/>
  <c r="CG20" i="1"/>
  <c r="CC25" i="1"/>
  <c r="BG20" i="1"/>
  <c r="Y25" i="1"/>
  <c r="CI25" i="1"/>
  <c r="AQ20" i="1"/>
  <c r="W20" i="1"/>
  <c r="AE25" i="1"/>
  <c r="J25" i="1"/>
  <c r="BO25" i="1"/>
  <c r="G25" i="1"/>
  <c r="F35" i="1"/>
  <c r="K20" i="1"/>
  <c r="AL20" i="1"/>
  <c r="DB25" i="1"/>
  <c r="BI25" i="1"/>
  <c r="CN25" i="1"/>
  <c r="CR20" i="1"/>
  <c r="AX35" i="1"/>
  <c r="AF25" i="1"/>
  <c r="BS34" i="1"/>
  <c r="CN20" i="1"/>
  <c r="AJ20" i="1"/>
  <c r="J20" i="1"/>
  <c r="AP20" i="1"/>
  <c r="CB25" i="1"/>
  <c r="BK25" i="1"/>
  <c r="Z25" i="1"/>
  <c r="CU25" i="1"/>
  <c r="CO20" i="1"/>
  <c r="AS25" i="1"/>
  <c r="CR25" i="1"/>
  <c r="BS25" i="1"/>
  <c r="BK20" i="1"/>
  <c r="BX20" i="1"/>
  <c r="CI20" i="1"/>
  <c r="DE32" i="1"/>
  <c r="DE20" i="1"/>
  <c r="DL20" i="1"/>
  <c r="BX25" i="1"/>
  <c r="AR25" i="1"/>
  <c r="I25" i="1"/>
  <c r="F25" i="1"/>
  <c r="F36" i="1"/>
  <c r="T20" i="1"/>
  <c r="R25" i="1"/>
  <c r="DH20" i="1"/>
  <c r="CA25" i="1"/>
  <c r="CD20" i="1"/>
  <c r="CF20" i="1"/>
  <c r="CT25" i="1"/>
  <c r="CA20" i="1"/>
  <c r="R20" i="1"/>
  <c r="BB20" i="1"/>
  <c r="CW20" i="1"/>
  <c r="K25" i="1"/>
  <c r="AG20" i="1"/>
  <c r="BW25" i="1"/>
  <c r="C25" i="1"/>
  <c r="CD25" i="1"/>
  <c r="BU20" i="1"/>
  <c r="BS20" i="1"/>
  <c r="BS32" i="1"/>
  <c r="CJ20" i="1"/>
  <c r="V25" i="1"/>
  <c r="AW25" i="1"/>
  <c r="L25" i="1"/>
  <c r="AS20" i="1"/>
  <c r="DM34" i="1"/>
  <c r="AP25" i="1"/>
  <c r="C20" i="1"/>
  <c r="DO19" i="1"/>
  <c r="L20" i="1"/>
  <c r="BL25" i="1"/>
  <c r="CV20" i="1"/>
  <c r="AE20" i="1"/>
  <c r="Y20" i="1"/>
  <c r="AG25" i="1"/>
  <c r="BI20" i="1"/>
  <c r="T25" i="1"/>
  <c r="CQ20" i="1"/>
  <c r="Z20" i="1"/>
  <c r="AH20" i="1"/>
  <c r="BE35" i="1"/>
  <c r="D25" i="1"/>
  <c r="S20" i="1"/>
  <c r="BE34" i="1"/>
  <c r="CK20" i="1"/>
  <c r="BP35" i="1"/>
  <c r="DF20" i="1"/>
  <c r="AO25" i="1"/>
  <c r="P25" i="1"/>
  <c r="CO36" i="1"/>
  <c r="CO25" i="1"/>
  <c r="CT20" i="1"/>
  <c r="X25" i="1"/>
  <c r="S25" i="1"/>
  <c r="CO35" i="1"/>
  <c r="CM13" i="1"/>
  <c r="DJ20" i="1"/>
  <c r="BP25" i="1"/>
  <c r="BP36" i="1"/>
  <c r="BH25" i="1"/>
  <c r="AL25" i="1"/>
  <c r="BC25" i="1"/>
  <c r="DD20" i="1"/>
  <c r="BS29" i="1"/>
  <c r="CQ25" i="1"/>
  <c r="AH25" i="1"/>
  <c r="CV25" i="1"/>
  <c r="X20" i="1"/>
  <c r="DG20" i="1"/>
  <c r="BJ20" i="1"/>
  <c r="CG25" i="1"/>
  <c r="CU20" i="1"/>
  <c r="AX25" i="1"/>
  <c r="AX36" i="1"/>
  <c r="BZ25" i="1"/>
  <c r="Q25" i="1"/>
  <c r="BF20" i="1"/>
  <c r="BP32" i="1"/>
  <c r="BP20" i="1"/>
  <c r="DM32" i="1"/>
  <c r="DM20" i="1"/>
  <c r="DI20" i="1"/>
  <c r="F34" i="1"/>
  <c r="DM36" i="1"/>
  <c r="DM25" i="1"/>
  <c r="DC20" i="1"/>
  <c r="CK25" i="1"/>
  <c r="CO34" i="1"/>
  <c r="CJ25" i="1"/>
  <c r="BC20" i="1"/>
  <c r="AM7" i="1"/>
  <c r="U25" i="1"/>
  <c r="CB20" i="1"/>
  <c r="BZ20" i="1"/>
  <c r="AJ25" i="1"/>
  <c r="E20" i="1"/>
  <c r="BU25" i="1"/>
  <c r="AX32" i="1"/>
  <c r="AX20" i="1"/>
  <c r="AF20" i="1"/>
  <c r="DF25" i="1"/>
  <c r="DH25" i="1"/>
  <c r="AX34" i="1"/>
  <c r="DE34" i="1"/>
  <c r="DE35" i="1"/>
  <c r="BW20" i="1"/>
  <c r="DD25" i="1"/>
  <c r="AB20" i="1"/>
  <c r="AT25" i="1"/>
  <c r="DO16" i="1"/>
  <c r="D20" i="1"/>
  <c r="P20" i="1"/>
  <c r="AI25" i="1"/>
  <c r="DM11" i="1"/>
  <c r="DM12" i="1"/>
  <c r="BL20" i="1"/>
  <c r="AZ20" i="1"/>
  <c r="DG25" i="1"/>
  <c r="DK38" i="1"/>
  <c r="DK26" i="1"/>
  <c r="BB26" i="1"/>
  <c r="BJ26" i="1"/>
  <c r="AM13" i="1"/>
  <c r="DL26" i="1"/>
  <c r="CW26" i="1"/>
  <c r="CP26" i="1"/>
  <c r="AZ26" i="1"/>
  <c r="CH26" i="1"/>
  <c r="BE26" i="1"/>
  <c r="BE38" i="1"/>
  <c r="BG26" i="1"/>
  <c r="BE33" i="1"/>
  <c r="DC26" i="1"/>
  <c r="CF26" i="1"/>
  <c r="CZ26" i="1"/>
  <c r="W26" i="1"/>
  <c r="F33" i="1"/>
  <c r="M26" i="1"/>
  <c r="BV39" i="1"/>
  <c r="BV14" i="1"/>
  <c r="DJ26" i="1"/>
  <c r="BF26" i="1"/>
  <c r="DQ19" i="1" l="1"/>
  <c r="DQ25" i="1"/>
  <c r="DK29" i="1"/>
  <c r="DK20" i="1"/>
  <c r="BS36" i="1"/>
  <c r="DR18" i="1"/>
  <c r="DR17" i="1"/>
  <c r="DR19" i="1"/>
  <c r="DO25" i="1"/>
  <c r="DR25" i="1" s="1"/>
  <c r="DG26" i="1"/>
  <c r="AI26" i="1"/>
  <c r="DF26" i="1"/>
  <c r="CJ26" i="1"/>
  <c r="BP33" i="1"/>
  <c r="AH26" i="1"/>
  <c r="BH26" i="1"/>
  <c r="X26" i="1"/>
  <c r="CO26" i="1"/>
  <c r="CO38" i="1"/>
  <c r="D26" i="1"/>
  <c r="AP26" i="1"/>
  <c r="L26" i="1"/>
  <c r="BS33" i="1"/>
  <c r="CD26" i="1"/>
  <c r="C26" i="1"/>
  <c r="F26" i="1"/>
  <c r="F38" i="1"/>
  <c r="I26" i="1"/>
  <c r="AR26" i="1"/>
  <c r="DE33" i="1"/>
  <c r="CR26" i="1"/>
  <c r="AS26" i="1"/>
  <c r="CU26" i="1"/>
  <c r="CB26" i="1"/>
  <c r="DB26" i="1"/>
  <c r="AE26" i="1"/>
  <c r="DI26" i="1"/>
  <c r="AB26" i="1"/>
  <c r="AX33" i="1"/>
  <c r="BU26" i="1"/>
  <c r="CK26" i="1"/>
  <c r="Q26" i="1"/>
  <c r="BZ26" i="1"/>
  <c r="AX38" i="1"/>
  <c r="AX26" i="1"/>
  <c r="CV26" i="1"/>
  <c r="AL26" i="1"/>
  <c r="BL26" i="1"/>
  <c r="V26" i="1"/>
  <c r="R26" i="1"/>
  <c r="BX26" i="1"/>
  <c r="BK26" i="1"/>
  <c r="AF26" i="1"/>
  <c r="G26" i="1"/>
  <c r="J26" i="1"/>
  <c r="CI26" i="1"/>
  <c r="CC26" i="1"/>
  <c r="E26" i="1"/>
  <c r="DH26" i="1"/>
  <c r="DM38" i="1"/>
  <c r="DM26" i="1"/>
  <c r="DM33" i="1"/>
  <c r="CG26" i="1"/>
  <c r="CM14" i="1"/>
  <c r="P26" i="1"/>
  <c r="AG26" i="1"/>
  <c r="BW26" i="1"/>
  <c r="CA26" i="1"/>
  <c r="BS38" i="1"/>
  <c r="BS26" i="1"/>
  <c r="CN26" i="1"/>
  <c r="Y26" i="1"/>
  <c r="DE38" i="1"/>
  <c r="DE26" i="1"/>
  <c r="BQ26" i="1"/>
  <c r="AQ26" i="1"/>
  <c r="DM13" i="1"/>
  <c r="DM37" i="1"/>
  <c r="AT26" i="1"/>
  <c r="DD26" i="1"/>
  <c r="AJ26" i="1"/>
  <c r="U26" i="1"/>
  <c r="CQ26" i="1"/>
  <c r="BC26" i="1"/>
  <c r="BP26" i="1"/>
  <c r="BP38" i="1"/>
  <c r="S26" i="1"/>
  <c r="AO26" i="1"/>
  <c r="T26" i="1"/>
  <c r="DO20" i="1"/>
  <c r="AW26" i="1"/>
  <c r="K26" i="1"/>
  <c r="CT26" i="1"/>
  <c r="Z26" i="1"/>
  <c r="BI26" i="1"/>
  <c r="BO26" i="1"/>
  <c r="DJ27" i="1"/>
  <c r="W27" i="1"/>
  <c r="CH27" i="1"/>
  <c r="DL27" i="1"/>
  <c r="DC27" i="1"/>
  <c r="BG27" i="1"/>
  <c r="AM14" i="1"/>
  <c r="BJ27" i="1"/>
  <c r="BB27" i="1"/>
  <c r="DK39" i="1"/>
  <c r="DK27" i="1"/>
  <c r="BF27" i="1"/>
  <c r="BV40" i="1"/>
  <c r="CZ27" i="1"/>
  <c r="BE39" i="1"/>
  <c r="BE27" i="1"/>
  <c r="M27" i="1"/>
  <c r="CF27" i="1"/>
  <c r="AZ27" i="1"/>
  <c r="CP27" i="1"/>
  <c r="CW27" i="1"/>
  <c r="DK33" i="1" l="1"/>
  <c r="DQ26" i="1"/>
  <c r="DO26" i="1"/>
  <c r="DR26" i="1" s="1"/>
  <c r="Z27" i="1"/>
  <c r="BC27" i="1"/>
  <c r="CQ27" i="1"/>
  <c r="AT27" i="1"/>
  <c r="AQ27" i="1"/>
  <c r="BQ27" i="1"/>
  <c r="BW27" i="1"/>
  <c r="CG27" i="1"/>
  <c r="AF27" i="1"/>
  <c r="BX27" i="1"/>
  <c r="R27" i="1"/>
  <c r="CK27" i="1"/>
  <c r="DI27" i="1"/>
  <c r="AS27" i="1"/>
  <c r="CD27" i="1"/>
  <c r="D27" i="1"/>
  <c r="X27" i="1"/>
  <c r="DF27" i="1"/>
  <c r="AI27" i="1"/>
  <c r="BO27" i="1"/>
  <c r="CT27" i="1"/>
  <c r="AO27" i="1"/>
  <c r="AJ27" i="1"/>
  <c r="DE39" i="1"/>
  <c r="DE27" i="1"/>
  <c r="CA27" i="1"/>
  <c r="BL27" i="1"/>
  <c r="CV27" i="1"/>
  <c r="AB27" i="1"/>
  <c r="CU27" i="1"/>
  <c r="I27" i="1"/>
  <c r="C27" i="1"/>
  <c r="L27" i="1"/>
  <c r="AP27" i="1"/>
  <c r="CJ27" i="1"/>
  <c r="BI27" i="1"/>
  <c r="K27" i="1"/>
  <c r="AW27" i="1"/>
  <c r="BP27" i="1"/>
  <c r="BP39" i="1"/>
  <c r="DD27" i="1"/>
  <c r="DM14" i="1"/>
  <c r="Y27" i="1"/>
  <c r="CN27" i="1"/>
  <c r="BS27" i="1"/>
  <c r="BS39" i="1"/>
  <c r="AG27" i="1"/>
  <c r="CI27" i="1"/>
  <c r="V27" i="1"/>
  <c r="AL27" i="1"/>
  <c r="AX39" i="1"/>
  <c r="AX27" i="1"/>
  <c r="BU27" i="1"/>
  <c r="DB27" i="1"/>
  <c r="BH27" i="1"/>
  <c r="DG27" i="1"/>
  <c r="T27" i="1"/>
  <c r="S27" i="1"/>
  <c r="U27" i="1"/>
  <c r="P27" i="1"/>
  <c r="DM39" i="1"/>
  <c r="DM27" i="1"/>
  <c r="DH27" i="1"/>
  <c r="E27" i="1"/>
  <c r="CC27" i="1"/>
  <c r="J27" i="1"/>
  <c r="G27" i="1"/>
  <c r="BK27" i="1"/>
  <c r="BZ27" i="1"/>
  <c r="Q27" i="1"/>
  <c r="AE27" i="1"/>
  <c r="CB27" i="1"/>
  <c r="CR27" i="1"/>
  <c r="AR27" i="1"/>
  <c r="F39" i="1"/>
  <c r="F27" i="1"/>
  <c r="CO27" i="1"/>
  <c r="CO39" i="1"/>
  <c r="AH27" i="1"/>
  <c r="BE40" i="1"/>
  <c r="DK40" i="1"/>
  <c r="DO27" i="1" l="1"/>
  <c r="F40" i="1"/>
  <c r="BS40" i="1"/>
  <c r="DE40" i="1"/>
  <c r="CO40" i="1"/>
  <c r="DM40" i="1"/>
  <c r="AX40" i="1"/>
  <c r="BP40" i="1"/>
  <c r="DL5" i="1" l="1"/>
  <c r="W5" i="1"/>
  <c r="W3" i="1"/>
  <c r="CG3" i="1"/>
  <c r="G5" i="1"/>
  <c r="BZ5" i="1"/>
  <c r="CK5" i="1"/>
  <c r="CO4" i="1"/>
  <c r="DA5" i="1"/>
  <c r="CO5" i="1"/>
  <c r="CY4" i="1"/>
  <c r="DH5" i="1"/>
  <c r="BI5" i="1"/>
  <c r="CH5" i="1"/>
  <c r="BO3" i="1"/>
  <c r="D4" i="1"/>
  <c r="BW4" i="1"/>
  <c r="DB5" i="1"/>
  <c r="AZ4" i="1"/>
  <c r="BF5" i="1"/>
  <c r="S4" i="1"/>
  <c r="AF4" i="1"/>
  <c r="BZ4" i="1"/>
  <c r="AO5" i="1"/>
  <c r="DA3" i="1"/>
  <c r="J5" i="1"/>
  <c r="DC3" i="1"/>
  <c r="BR5" i="1"/>
  <c r="E3" i="1"/>
  <c r="CA3" i="1"/>
  <c r="DJ5" i="1"/>
  <c r="BJ5" i="1"/>
  <c r="CI4" i="1"/>
  <c r="BO4" i="1"/>
  <c r="CA5" i="1"/>
  <c r="AL3" i="1"/>
  <c r="P4" i="1"/>
  <c r="U3" i="1"/>
  <c r="L5" i="1"/>
  <c r="CD4" i="1"/>
  <c r="BL5" i="1"/>
  <c r="DL4" i="1"/>
  <c r="BZ3" i="1"/>
  <c r="BJ4" i="1"/>
  <c r="G4" i="1"/>
  <c r="K4" i="1"/>
  <c r="BF3" i="1"/>
  <c r="CK4" i="1"/>
  <c r="X5" i="1"/>
  <c r="CV4" i="1"/>
  <c r="DF5" i="1"/>
  <c r="DG3" i="1"/>
  <c r="CB3" i="1"/>
  <c r="BB3" i="1"/>
  <c r="CP3" i="1"/>
  <c r="CR3" i="1"/>
  <c r="AZ5" i="1"/>
  <c r="Q5" i="1"/>
  <c r="CH4" i="1"/>
  <c r="AQ5" i="1"/>
  <c r="BX4" i="1"/>
  <c r="G3" i="1"/>
  <c r="AI3" i="1"/>
  <c r="CB4" i="1"/>
  <c r="U4" i="1"/>
  <c r="CQ3" i="1"/>
  <c r="L4" i="1"/>
  <c r="AB3" i="1"/>
  <c r="BG5" i="1"/>
  <c r="CG5" i="1"/>
  <c r="AB4" i="1"/>
  <c r="BQ3" i="1"/>
  <c r="T4" i="1"/>
  <c r="DF4" i="1"/>
  <c r="AL5" i="1"/>
  <c r="E4" i="1"/>
  <c r="BB4" i="1"/>
  <c r="CZ3" i="1"/>
  <c r="T3" i="1"/>
  <c r="AG5" i="1"/>
  <c r="L3" i="1"/>
  <c r="R5" i="1"/>
  <c r="P3" i="1"/>
  <c r="CT5" i="1"/>
  <c r="C4" i="1"/>
  <c r="DH4" i="1"/>
  <c r="CT4" i="1"/>
  <c r="Q4" i="1"/>
  <c r="AG3" i="1"/>
  <c r="CQ4" i="1"/>
  <c r="AE5" i="1"/>
  <c r="AB5" i="1"/>
  <c r="AH4" i="1"/>
  <c r="BC4" i="1"/>
  <c r="AR5" i="1"/>
  <c r="AE3" i="1"/>
  <c r="AR4" i="1"/>
  <c r="CF4" i="1"/>
  <c r="Y4" i="1"/>
  <c r="Z4" i="1"/>
  <c r="Y3" i="1"/>
  <c r="AT3" i="1"/>
  <c r="BL3" i="1"/>
  <c r="CP5" i="1"/>
  <c r="CW4" i="1"/>
  <c r="AG4" i="1"/>
  <c r="BJ3" i="1"/>
  <c r="CC5" i="1"/>
  <c r="CV5" i="1"/>
  <c r="T5" i="1"/>
  <c r="AP5" i="1"/>
  <c r="CN3" i="1"/>
  <c r="CH3" i="1"/>
  <c r="BI3" i="1"/>
  <c r="DD3" i="1"/>
  <c r="Q3" i="1"/>
  <c r="Y5" i="1"/>
  <c r="BM4" i="1"/>
  <c r="DF3" i="1"/>
  <c r="BN4" i="1"/>
  <c r="BM5" i="1"/>
  <c r="AL4" i="1"/>
  <c r="BR4" i="1"/>
  <c r="CC3" i="1"/>
  <c r="Z5" i="1"/>
  <c r="CY3" i="1"/>
  <c r="C5" i="1"/>
  <c r="BU3" i="1"/>
  <c r="BT5" i="1"/>
  <c r="CC4" i="1"/>
  <c r="BX3" i="1"/>
  <c r="BN3" i="1"/>
  <c r="C3" i="1"/>
  <c r="X3" i="1"/>
  <c r="BG3" i="1"/>
  <c r="BN5" i="1"/>
  <c r="CD5" i="1"/>
  <c r="CF5" i="1"/>
  <c r="X4" i="1"/>
  <c r="AQ3" i="1"/>
  <c r="S3" i="1"/>
  <c r="BO5" i="1"/>
  <c r="BL4" i="1"/>
  <c r="I3" i="1"/>
  <c r="BQ5" i="1"/>
  <c r="AW3" i="1"/>
  <c r="AT4" i="1"/>
  <c r="BC5" i="1"/>
  <c r="AH5" i="1"/>
  <c r="DB3" i="1"/>
  <c r="CU4" i="1"/>
  <c r="CJ3" i="1"/>
  <c r="CI3" i="1"/>
  <c r="AW5" i="1"/>
  <c r="BX5" i="1"/>
  <c r="BW5" i="1"/>
  <c r="I5" i="1"/>
  <c r="BB5" i="1"/>
  <c r="CZ4" i="1"/>
  <c r="M4" i="1"/>
  <c r="CX4" i="1"/>
  <c r="CU5" i="1"/>
  <c r="AZ3" i="1"/>
  <c r="BK5" i="1"/>
  <c r="K3" i="1"/>
  <c r="BQ4" i="1"/>
  <c r="CX3" i="1"/>
  <c r="DI5" i="1"/>
  <c r="AH3" i="1"/>
  <c r="AS4" i="1"/>
  <c r="DC5" i="1"/>
  <c r="AO4" i="1"/>
  <c r="DG4" i="1"/>
  <c r="DG5" i="1"/>
  <c r="J4" i="1"/>
  <c r="DA4" i="1"/>
  <c r="CU3" i="1"/>
  <c r="CJ5" i="1"/>
  <c r="BC3" i="1"/>
  <c r="I4" i="1"/>
  <c r="AS3" i="1"/>
  <c r="U5" i="1"/>
  <c r="AQ4" i="1"/>
  <c r="AP4" i="1"/>
  <c r="DL3" i="1"/>
  <c r="AR3" i="1"/>
  <c r="BT3" i="1"/>
  <c r="BK4" i="1"/>
  <c r="AP3" i="1"/>
  <c r="BF4" i="1"/>
  <c r="CB5" i="1"/>
  <c r="BG4" i="1"/>
  <c r="DD4" i="1"/>
  <c r="Z3" i="1"/>
  <c r="CR5" i="1"/>
  <c r="CG4" i="1"/>
  <c r="CK3" i="1"/>
  <c r="M5" i="1"/>
  <c r="BM3" i="1"/>
  <c r="CX5" i="1"/>
  <c r="CQ5" i="1"/>
  <c r="K5" i="1"/>
  <c r="V4" i="1"/>
  <c r="CF3" i="1"/>
  <c r="BU5" i="1"/>
  <c r="DI3" i="1"/>
  <c r="CV3" i="1"/>
  <c r="CN5" i="1"/>
  <c r="D3" i="1"/>
  <c r="AE4" i="1"/>
  <c r="DC4" i="1"/>
  <c r="CZ5" i="1"/>
  <c r="AF5" i="1"/>
  <c r="D5" i="1"/>
  <c r="DJ3" i="1"/>
  <c r="DB4" i="1"/>
  <c r="CR4" i="1"/>
  <c r="BH5" i="1"/>
  <c r="DJ4" i="1"/>
  <c r="CW5" i="1"/>
  <c r="AT5" i="1"/>
  <c r="BT4" i="1"/>
  <c r="DD5" i="1"/>
  <c r="AO3" i="1"/>
  <c r="R4" i="1"/>
  <c r="BI4" i="1"/>
  <c r="BH3" i="1"/>
  <c r="BK3" i="1"/>
  <c r="W4" i="1"/>
  <c r="CY5" i="1"/>
  <c r="S5" i="1"/>
  <c r="M3" i="1"/>
  <c r="V3" i="1"/>
  <c r="AI5" i="1"/>
  <c r="R3" i="1"/>
  <c r="AI4" i="1"/>
  <c r="CA4" i="1"/>
  <c r="P5" i="1"/>
  <c r="AS5" i="1"/>
  <c r="AJ5" i="1"/>
  <c r="AJ3" i="1"/>
  <c r="CN4" i="1"/>
  <c r="DI4" i="1"/>
  <c r="BU4" i="1"/>
  <c r="J3" i="1"/>
  <c r="AJ4" i="1"/>
  <c r="V5" i="1"/>
  <c r="AW4" i="1"/>
  <c r="CP4" i="1"/>
  <c r="BH4" i="1"/>
  <c r="E5" i="1"/>
  <c r="CJ4" i="1"/>
  <c r="BW3" i="1"/>
  <c r="CD3" i="1"/>
  <c r="AF3" i="1"/>
  <c r="CI5" i="1"/>
  <c r="BI9" i="1"/>
  <c r="CF9" i="1"/>
  <c r="DL31" i="1"/>
  <c r="T9" i="1"/>
  <c r="W31" i="1"/>
  <c r="DH10" i="1"/>
  <c r="W29" i="1"/>
  <c r="CY8" i="1"/>
  <c r="CG29" i="1"/>
  <c r="CC10" i="1"/>
  <c r="DF10" i="1"/>
  <c r="BF10" i="1"/>
  <c r="G31" i="1"/>
  <c r="BZ31" i="1"/>
  <c r="CD9" i="1"/>
  <c r="BW10" i="1"/>
  <c r="CK31" i="1"/>
  <c r="CO6" i="1"/>
  <c r="CO30" i="1"/>
  <c r="DA31" i="1"/>
  <c r="CT8" i="1"/>
  <c r="Q10" i="1"/>
  <c r="CO31" i="1"/>
  <c r="BJ10" i="1"/>
  <c r="CY6" i="1"/>
  <c r="CY30" i="1"/>
  <c r="CQ8" i="1"/>
  <c r="DH31" i="1"/>
  <c r="BI31" i="1"/>
  <c r="DL8" i="1"/>
  <c r="CZ9" i="1"/>
  <c r="BR10" i="1"/>
  <c r="BW9" i="1"/>
  <c r="CB8" i="1"/>
  <c r="CH31" i="1"/>
  <c r="CP10" i="1"/>
  <c r="D30" i="1"/>
  <c r="D6" i="1"/>
  <c r="BN8" i="1"/>
  <c r="DF9" i="1"/>
  <c r="T8" i="1"/>
  <c r="BW30" i="1"/>
  <c r="BW6" i="1"/>
  <c r="DB31" i="1"/>
  <c r="Q8" i="1"/>
  <c r="AZ30" i="1"/>
  <c r="AZ6" i="1"/>
  <c r="BF31" i="1"/>
  <c r="S30" i="1"/>
  <c r="S6" i="1"/>
  <c r="BU9" i="1"/>
  <c r="AF30" i="1"/>
  <c r="CU8" i="1"/>
  <c r="L8" i="1"/>
  <c r="AT10" i="1"/>
  <c r="AH8" i="1"/>
  <c r="BZ30" i="1"/>
  <c r="BZ6" i="1"/>
  <c r="AO31" i="1"/>
  <c r="DA29" i="1"/>
  <c r="J31" i="1"/>
  <c r="DC29" i="1"/>
  <c r="BR31" i="1"/>
  <c r="CQ9" i="1"/>
  <c r="E29" i="1"/>
  <c r="CA29" i="1"/>
  <c r="DJ31" i="1"/>
  <c r="AJ8" i="1"/>
  <c r="AG9" i="1"/>
  <c r="BJ31" i="1"/>
  <c r="BQ9" i="1"/>
  <c r="D10" i="1"/>
  <c r="I10" i="1"/>
  <c r="CI30" i="1"/>
  <c r="CI6" i="1"/>
  <c r="BB9" i="1"/>
  <c r="BO30" i="1"/>
  <c r="BO6" i="1"/>
  <c r="CA31" i="1"/>
  <c r="AL29" i="1"/>
  <c r="P6" i="1"/>
  <c r="U29" i="1"/>
  <c r="L31" i="1"/>
  <c r="CD6" i="1"/>
  <c r="CD30" i="1"/>
  <c r="CV9" i="1"/>
  <c r="BL31" i="1"/>
  <c r="DL30" i="1"/>
  <c r="DL6" i="1"/>
  <c r="BZ29" i="1"/>
  <c r="BJ30" i="1"/>
  <c r="BB10" i="1"/>
  <c r="AW8" i="1"/>
  <c r="V9" i="1"/>
  <c r="W9" i="1"/>
  <c r="G6" i="1"/>
  <c r="G30" i="1"/>
  <c r="R10" i="1"/>
  <c r="CW10" i="1"/>
  <c r="K30" i="1"/>
  <c r="K6" i="1"/>
  <c r="CK6" i="1"/>
  <c r="CK30" i="1"/>
  <c r="CW9" i="1"/>
  <c r="X31" i="1"/>
  <c r="CX9" i="1"/>
  <c r="DF31" i="1"/>
  <c r="DJ10" i="1"/>
  <c r="DA10" i="1"/>
  <c r="BC10" i="1"/>
  <c r="DG29" i="1"/>
  <c r="DC8" i="1"/>
  <c r="CB29" i="1"/>
  <c r="BB29" i="1"/>
  <c r="CR29" i="1"/>
  <c r="AZ31" i="1"/>
  <c r="BU8" i="1"/>
  <c r="BB8" i="1"/>
  <c r="CH10" i="1"/>
  <c r="CH30" i="1"/>
  <c r="CH6" i="1"/>
  <c r="AG10" i="1"/>
  <c r="AQ31" i="1"/>
  <c r="BX6" i="1"/>
  <c r="BX30" i="1"/>
  <c r="Y10" i="1"/>
  <c r="CW8" i="1"/>
  <c r="AZ10" i="1"/>
  <c r="DA9" i="1"/>
  <c r="K9" i="1"/>
  <c r="CR10" i="1"/>
  <c r="Q9" i="1"/>
  <c r="Z10" i="1"/>
  <c r="D9" i="1"/>
  <c r="G29" i="1"/>
  <c r="AI29" i="1"/>
  <c r="CB30" i="1"/>
  <c r="CB6" i="1"/>
  <c r="U6" i="1"/>
  <c r="CK10" i="1"/>
  <c r="CQ29" i="1"/>
  <c r="L6" i="1"/>
  <c r="L30" i="1"/>
  <c r="CI9" i="1"/>
  <c r="P8" i="1"/>
  <c r="AB29" i="1"/>
  <c r="CR9" i="1"/>
  <c r="AE8" i="1"/>
  <c r="CA8" i="1"/>
  <c r="D8" i="1"/>
  <c r="BG31" i="1"/>
  <c r="CG31" i="1"/>
  <c r="AB6" i="1"/>
  <c r="AB30" i="1"/>
  <c r="BQ29" i="1"/>
  <c r="BZ10" i="1"/>
  <c r="T30" i="1"/>
  <c r="T6" i="1"/>
  <c r="DF30" i="1"/>
  <c r="DF6" i="1"/>
  <c r="G10" i="1"/>
  <c r="Y8" i="1"/>
  <c r="AL31" i="1"/>
  <c r="E6" i="1"/>
  <c r="E30" i="1"/>
  <c r="CT10" i="1"/>
  <c r="X8" i="1"/>
  <c r="CZ10" i="1"/>
  <c r="BG8" i="1"/>
  <c r="CY10" i="1"/>
  <c r="BB6" i="1"/>
  <c r="BB30" i="1"/>
  <c r="CZ29" i="1"/>
  <c r="T29" i="1"/>
  <c r="AG31" i="1"/>
  <c r="V8" i="1"/>
  <c r="L29" i="1"/>
  <c r="BJ8" i="1"/>
  <c r="P29" i="1"/>
  <c r="CV8" i="1"/>
  <c r="AP10" i="1"/>
  <c r="BX9" i="1"/>
  <c r="BU10" i="1"/>
  <c r="C30" i="1"/>
  <c r="DO4" i="1"/>
  <c r="C6" i="1"/>
  <c r="DH6" i="1"/>
  <c r="DH30" i="1"/>
  <c r="V10" i="1"/>
  <c r="U10" i="1"/>
  <c r="CT6" i="1"/>
  <c r="L9" i="1"/>
  <c r="Q30" i="1"/>
  <c r="AJ10" i="1"/>
  <c r="AG29" i="1"/>
  <c r="CQ6" i="1"/>
  <c r="CQ30" i="1"/>
  <c r="BM9" i="1"/>
  <c r="AB31" i="1"/>
  <c r="AH6" i="1"/>
  <c r="AH30" i="1"/>
  <c r="BC6" i="1"/>
  <c r="BC30" i="1"/>
  <c r="AR31" i="1"/>
  <c r="DJ9" i="1"/>
  <c r="AE29" i="1"/>
  <c r="AR30" i="1"/>
  <c r="AR6" i="1"/>
  <c r="AZ8" i="1"/>
  <c r="BI10" i="1"/>
  <c r="CF6" i="1"/>
  <c r="CF30" i="1"/>
  <c r="Y6" i="1"/>
  <c r="Y30" i="1"/>
  <c r="CF8" i="1"/>
  <c r="BL10" i="1"/>
  <c r="CA10" i="1"/>
  <c r="Z6" i="1"/>
  <c r="Z30" i="1"/>
  <c r="CR8" i="1"/>
  <c r="AT29" i="1"/>
  <c r="BL29" i="1"/>
  <c r="X9" i="1"/>
  <c r="CP31" i="1"/>
  <c r="BC8" i="1"/>
  <c r="CN10" i="1"/>
  <c r="CW30" i="1"/>
  <c r="BM10" i="1"/>
  <c r="DD8" i="1"/>
  <c r="E10" i="1"/>
  <c r="AG30" i="1"/>
  <c r="AG6" i="1"/>
  <c r="R9" i="1"/>
  <c r="BJ29" i="1"/>
  <c r="X10" i="1"/>
  <c r="AE10" i="1"/>
  <c r="CC31" i="1"/>
  <c r="CV31" i="1"/>
  <c r="T31" i="1"/>
  <c r="C8" i="1"/>
  <c r="AP31" i="1"/>
  <c r="BQ8" i="1"/>
  <c r="CN29" i="1"/>
  <c r="CH29" i="1"/>
  <c r="BG10" i="1"/>
  <c r="Z8" i="1"/>
  <c r="CC9" i="1"/>
  <c r="BI29" i="1"/>
  <c r="DD29" i="1"/>
  <c r="BK8" i="1"/>
  <c r="Q29" i="1"/>
  <c r="Y31" i="1"/>
  <c r="BM6" i="1"/>
  <c r="BM30" i="1"/>
  <c r="DF29" i="1"/>
  <c r="BN6" i="1"/>
  <c r="BN30" i="1"/>
  <c r="S9" i="1"/>
  <c r="AL6" i="1"/>
  <c r="AL30" i="1"/>
  <c r="BR6" i="1"/>
  <c r="BR30" i="1"/>
  <c r="AZ9" i="1"/>
  <c r="BH9" i="1"/>
  <c r="Z31" i="1"/>
  <c r="AL9" i="1"/>
  <c r="C31" i="1"/>
  <c r="DO5" i="1"/>
  <c r="DC9" i="1"/>
  <c r="DA8" i="1"/>
  <c r="BU29" i="1"/>
  <c r="BT31" i="1"/>
  <c r="BG9" i="1"/>
  <c r="CF10" i="1"/>
  <c r="CC30" i="1"/>
  <c r="CC8" i="1"/>
  <c r="BH8" i="1"/>
  <c r="AP9" i="1"/>
  <c r="BX29" i="1"/>
  <c r="BN29" i="1"/>
  <c r="X29" i="1"/>
  <c r="BR3" i="1"/>
  <c r="BN31" i="1"/>
  <c r="CF31" i="1"/>
  <c r="I9" i="1"/>
  <c r="AS9" i="1"/>
  <c r="AQ29" i="1"/>
  <c r="S29" i="1"/>
  <c r="BO31" i="1"/>
  <c r="P9" i="1"/>
  <c r="BL30" i="1"/>
  <c r="BL6" i="1"/>
  <c r="I29" i="1"/>
  <c r="BQ31" i="1"/>
  <c r="AR8" i="1"/>
  <c r="R8" i="1"/>
  <c r="AW29" i="1"/>
  <c r="K10" i="1"/>
  <c r="AT30" i="1"/>
  <c r="AT6" i="1"/>
  <c r="BO8" i="1"/>
  <c r="BC31" i="1"/>
  <c r="AH31" i="1"/>
  <c r="DB29" i="1"/>
  <c r="BJ9" i="1"/>
  <c r="CU30" i="1"/>
  <c r="CU6" i="1"/>
  <c r="DB10" i="1"/>
  <c r="G8" i="1"/>
  <c r="CJ29" i="1"/>
  <c r="DF8" i="1"/>
  <c r="CI29" i="1"/>
  <c r="AW31" i="1"/>
  <c r="AI8" i="1"/>
  <c r="BX31" i="1"/>
  <c r="W8" i="1"/>
  <c r="BO9" i="1"/>
  <c r="AF9" i="1"/>
  <c r="BW31" i="1"/>
  <c r="AH10" i="1"/>
  <c r="I31" i="1"/>
  <c r="AO10" i="1"/>
  <c r="S8" i="1"/>
  <c r="CI8" i="1"/>
  <c r="CZ30" i="1"/>
  <c r="CZ6" i="1"/>
  <c r="M30" i="1"/>
  <c r="M6" i="1"/>
  <c r="G9" i="1"/>
  <c r="CG9" i="1"/>
  <c r="DG9" i="1"/>
  <c r="BR9" i="1"/>
  <c r="CT9" i="1"/>
  <c r="AQ10" i="1"/>
  <c r="DG10" i="1"/>
  <c r="AZ29" i="1"/>
  <c r="BF8" i="1"/>
  <c r="I8" i="1"/>
  <c r="DD10" i="1"/>
  <c r="BK31" i="1"/>
  <c r="AR9" i="1"/>
  <c r="U9" i="1"/>
  <c r="AI9" i="1"/>
  <c r="K29" i="1"/>
  <c r="J9" i="1"/>
  <c r="BQ6" i="1"/>
  <c r="BQ30" i="1"/>
  <c r="AH29" i="1"/>
  <c r="BM8" i="1"/>
  <c r="AS30" i="1"/>
  <c r="AS6" i="1"/>
  <c r="DC31" i="1"/>
  <c r="DG30" i="1"/>
  <c r="AB10" i="1"/>
  <c r="M8" i="1"/>
  <c r="BQ10" i="1"/>
  <c r="J6" i="1"/>
  <c r="J30" i="1"/>
  <c r="CU9" i="1"/>
  <c r="BC29" i="1"/>
  <c r="I30" i="1"/>
  <c r="I6" i="1"/>
  <c r="T10" i="1"/>
  <c r="CA9" i="1"/>
  <c r="P10" i="1"/>
  <c r="AT9" i="1"/>
  <c r="AQ30" i="1"/>
  <c r="CJ8" i="1"/>
  <c r="CY9" i="1"/>
  <c r="CH8" i="1"/>
  <c r="AR29" i="1"/>
  <c r="BT29" i="1"/>
  <c r="BK30" i="1"/>
  <c r="BN10" i="1"/>
  <c r="CB31" i="1"/>
  <c r="BG30" i="1"/>
  <c r="DD30" i="1"/>
  <c r="DD6" i="1"/>
  <c r="CP8" i="1"/>
  <c r="Z29" i="1"/>
  <c r="CR31" i="1"/>
  <c r="BF9" i="1"/>
  <c r="CG30" i="1"/>
  <c r="BI8" i="1"/>
  <c r="M31" i="1"/>
  <c r="CQ31" i="1"/>
  <c r="CZ8" i="1"/>
  <c r="V30" i="1"/>
  <c r="AI10" i="1"/>
  <c r="CF29" i="1"/>
  <c r="BU31" i="1"/>
  <c r="E9" i="1"/>
  <c r="AQ9" i="1"/>
  <c r="DI29" i="1"/>
  <c r="AE6" i="1"/>
  <c r="AF10" i="1"/>
  <c r="U8" i="1"/>
  <c r="BR8" i="1"/>
  <c r="AR10" i="1"/>
  <c r="DB6" i="1"/>
  <c r="CR6" i="1"/>
  <c r="CR30" i="1"/>
  <c r="BH31" i="1"/>
  <c r="DJ6" i="1"/>
  <c r="CW31" i="1"/>
  <c r="CP9" i="1"/>
  <c r="AT31" i="1"/>
  <c r="DO9" i="1"/>
  <c r="C9" i="1"/>
  <c r="BI6" i="1"/>
  <c r="W30" i="1"/>
  <c r="M9" i="1"/>
  <c r="S31" i="1"/>
  <c r="BZ8" i="1"/>
  <c r="M29" i="1"/>
  <c r="DH9" i="1"/>
  <c r="AI30" i="1"/>
  <c r="AI6" i="1"/>
  <c r="CA6" i="1"/>
  <c r="CA30" i="1"/>
  <c r="CQ10" i="1"/>
  <c r="P31" i="1"/>
  <c r="AJ29" i="1"/>
  <c r="CK9" i="1"/>
  <c r="S10" i="1"/>
  <c r="BU6" i="1"/>
  <c r="DB9" i="1"/>
  <c r="AJ30" i="1"/>
  <c r="AW30" i="1"/>
  <c r="BH30" i="1"/>
  <c r="DH8" i="1"/>
  <c r="CV10" i="1"/>
  <c r="AF29" i="1"/>
  <c r="CI31" i="1"/>
  <c r="BX11" i="1"/>
  <c r="AR34" i="1"/>
  <c r="DL36" i="1"/>
  <c r="BZ35" i="1"/>
  <c r="DD12" i="1"/>
  <c r="DD36" i="1"/>
  <c r="DD11" i="1"/>
  <c r="CB11" i="1"/>
  <c r="AS36" i="1"/>
  <c r="AS12" i="1"/>
  <c r="CC34" i="1"/>
  <c r="CC7" i="1"/>
  <c r="DA34" i="1"/>
  <c r="DD32" i="1"/>
  <c r="CN34" i="1"/>
  <c r="BG32" i="1"/>
  <c r="BG36" i="1"/>
  <c r="BG12" i="1"/>
  <c r="DD35" i="1"/>
  <c r="BT32" i="1"/>
  <c r="BJ35" i="1"/>
  <c r="T36" i="1"/>
  <c r="T11" i="1"/>
  <c r="T12" i="1"/>
  <c r="DB32" i="1"/>
  <c r="BM36" i="1"/>
  <c r="BM12" i="1"/>
  <c r="BM11" i="1"/>
  <c r="BC34" i="1"/>
  <c r="X34" i="1"/>
  <c r="G36" i="1"/>
  <c r="G12" i="1"/>
  <c r="CF32" i="1"/>
  <c r="CF7" i="1"/>
  <c r="AZ32" i="1"/>
  <c r="AZ7" i="1"/>
  <c r="CW12" i="1"/>
  <c r="CA34" i="1"/>
  <c r="AE34" i="1"/>
  <c r="BB12" i="1"/>
  <c r="BB36" i="1"/>
  <c r="BB11" i="1"/>
  <c r="DL32" i="1"/>
  <c r="DL7" i="1"/>
  <c r="CB7" i="1"/>
  <c r="CB32" i="1"/>
  <c r="CD11" i="1"/>
  <c r="CD36" i="1"/>
  <c r="CD12" i="1"/>
  <c r="BR11" i="1"/>
  <c r="BR12" i="1"/>
  <c r="DL34" i="1"/>
  <c r="L35" i="1"/>
  <c r="BO7" i="1"/>
  <c r="BO32" i="1"/>
  <c r="BB35" i="1"/>
  <c r="C32" i="1"/>
  <c r="C7" i="1"/>
  <c r="DO30" i="1"/>
  <c r="BF36" i="1"/>
  <c r="BB32" i="1"/>
  <c r="BB7" i="1"/>
  <c r="BI35" i="1"/>
  <c r="CY34" i="1"/>
  <c r="DH11" i="1"/>
  <c r="DH36" i="1"/>
  <c r="DH12" i="1"/>
  <c r="AE32" i="1"/>
  <c r="AE7" i="1"/>
  <c r="DG7" i="1"/>
  <c r="BL32" i="1"/>
  <c r="BL7" i="1"/>
  <c r="BR29" i="1"/>
  <c r="BT35" i="1"/>
  <c r="CT35" i="1"/>
  <c r="BI34" i="1"/>
  <c r="DC35" i="1"/>
  <c r="M32" i="1"/>
  <c r="BN36" i="1"/>
  <c r="BN11" i="1"/>
  <c r="BN12" i="1"/>
  <c r="Y35" i="1"/>
  <c r="BK32" i="1"/>
  <c r="CY35" i="1"/>
  <c r="G34" i="1"/>
  <c r="C34" i="1"/>
  <c r="DJ7" i="1"/>
  <c r="BG34" i="1"/>
  <c r="BZ7" i="1"/>
  <c r="BZ32" i="1"/>
  <c r="BU34" i="1"/>
  <c r="AH34" i="1"/>
  <c r="BC36" i="1"/>
  <c r="Y7" i="1"/>
  <c r="Y32" i="1"/>
  <c r="CK32" i="1"/>
  <c r="CK7" i="1"/>
  <c r="K7" i="1"/>
  <c r="K32" i="1"/>
  <c r="T34" i="1"/>
  <c r="V35" i="1"/>
  <c r="BC32" i="1"/>
  <c r="BC7" i="1"/>
  <c r="CD7" i="1"/>
  <c r="BW35" i="1"/>
  <c r="BM35" i="1"/>
  <c r="AJ12" i="1"/>
  <c r="AJ11" i="1"/>
  <c r="CT32" i="1"/>
  <c r="CT7" i="1"/>
  <c r="BJ12" i="1"/>
  <c r="AP12" i="1"/>
  <c r="AP36" i="1"/>
  <c r="AP11" i="1"/>
  <c r="AG36" i="1"/>
  <c r="AG12" i="1"/>
  <c r="AG11" i="1"/>
  <c r="CD35" i="1"/>
  <c r="AG35" i="1"/>
  <c r="V34" i="1"/>
  <c r="T35" i="1"/>
  <c r="AJ34" i="1"/>
  <c r="CV11" i="1"/>
  <c r="CV36" i="1"/>
  <c r="R34" i="1"/>
  <c r="BX34" i="1"/>
  <c r="BM34" i="1"/>
  <c r="AI35" i="1"/>
  <c r="CH35" i="1"/>
  <c r="BH34" i="1"/>
  <c r="AZ35" i="1"/>
  <c r="AO12" i="1"/>
  <c r="AO36" i="1"/>
  <c r="AO11" i="1"/>
  <c r="BO35" i="1"/>
  <c r="DF34" i="1"/>
  <c r="AB35" i="1"/>
  <c r="CP35" i="1"/>
  <c r="R35" i="1"/>
  <c r="CR32" i="1"/>
  <c r="CR7" i="1"/>
  <c r="CI12" i="1"/>
  <c r="CZ11" i="1"/>
  <c r="CZ12" i="1"/>
  <c r="CZ36" i="1"/>
  <c r="X35" i="1"/>
  <c r="DC34" i="1"/>
  <c r="Y34" i="1"/>
  <c r="BL12" i="1"/>
  <c r="BL11" i="1"/>
  <c r="BU35" i="1"/>
  <c r="DG34" i="1"/>
  <c r="R11" i="1"/>
  <c r="R12" i="1"/>
  <c r="R36" i="1"/>
  <c r="D34" i="1"/>
  <c r="W35" i="1"/>
  <c r="CR35" i="1"/>
  <c r="D7" i="1"/>
  <c r="D32" i="1"/>
  <c r="P34" i="1"/>
  <c r="DC11" i="1"/>
  <c r="CZ35" i="1"/>
  <c r="CY7" i="1"/>
  <c r="CY32" i="1"/>
  <c r="V12" i="1"/>
  <c r="V36" i="1"/>
  <c r="V11" i="1"/>
  <c r="I11" i="1"/>
  <c r="I36" i="1"/>
  <c r="I12" i="1"/>
  <c r="BW11" i="1"/>
  <c r="BW36" i="1"/>
  <c r="BW12" i="1"/>
  <c r="CF35" i="1"/>
  <c r="CY11" i="1"/>
  <c r="CY12" i="1"/>
  <c r="CY36" i="1"/>
  <c r="J7" i="1"/>
  <c r="J32" i="1"/>
  <c r="AL12" i="1"/>
  <c r="AL11" i="1"/>
  <c r="DH34" i="1"/>
  <c r="AO34" i="1"/>
  <c r="AQ36" i="1"/>
  <c r="J11" i="1"/>
  <c r="J12" i="1"/>
  <c r="J36" i="1"/>
  <c r="CJ35" i="1"/>
  <c r="DL35" i="1"/>
  <c r="AL32" i="1"/>
  <c r="Z34" i="1"/>
  <c r="AP7" i="1"/>
  <c r="AF34" i="1"/>
  <c r="BI7" i="1"/>
  <c r="BI32" i="1"/>
  <c r="AP34" i="1"/>
  <c r="BQ34" i="1"/>
  <c r="AL34" i="1"/>
  <c r="DI12" i="1"/>
  <c r="X11" i="1"/>
  <c r="X12" i="1"/>
  <c r="BK11" i="1"/>
  <c r="BK36" i="1"/>
  <c r="BK12" i="1"/>
  <c r="CW32" i="1"/>
  <c r="CW7" i="1"/>
  <c r="CQ35" i="1"/>
  <c r="AT36" i="1"/>
  <c r="AT12" i="1"/>
  <c r="AT11" i="1"/>
  <c r="CR34" i="1"/>
  <c r="CA11" i="1"/>
  <c r="CA12" i="1"/>
  <c r="CA36" i="1"/>
  <c r="T7" i="1"/>
  <c r="T32" i="1"/>
  <c r="S7" i="1"/>
  <c r="BI11" i="1"/>
  <c r="BI36" i="1"/>
  <c r="BI12" i="1"/>
  <c r="AR7" i="1"/>
  <c r="AR32" i="1"/>
  <c r="G7" i="1"/>
  <c r="G32" i="1"/>
  <c r="DJ35" i="1"/>
  <c r="CV35" i="1"/>
  <c r="Z12" i="1"/>
  <c r="Q35" i="1"/>
  <c r="K35" i="1"/>
  <c r="DA35" i="1"/>
  <c r="AZ11" i="1"/>
  <c r="AZ12" i="1"/>
  <c r="AZ36" i="1"/>
  <c r="P7" i="1"/>
  <c r="P32" i="1"/>
  <c r="BX7" i="1"/>
  <c r="BX32" i="1"/>
  <c r="DH32" i="1"/>
  <c r="DH7" i="1"/>
  <c r="BU12" i="1"/>
  <c r="BU11" i="1"/>
  <c r="BU36" i="1"/>
  <c r="CO32" i="1"/>
  <c r="CO7" i="1"/>
  <c r="M12" i="1"/>
  <c r="CH36" i="1"/>
  <c r="CH12" i="1"/>
  <c r="CH11" i="1"/>
  <c r="DF12" i="1"/>
  <c r="DF36" i="1"/>
  <c r="DF11" i="1"/>
  <c r="CC36" i="1"/>
  <c r="CC12" i="1"/>
  <c r="CC11" i="1"/>
  <c r="CU37" i="1"/>
  <c r="DA7" i="1" l="1"/>
  <c r="E31" i="1"/>
  <c r="BH6" i="1"/>
  <c r="CP7" i="1"/>
  <c r="CP6" i="1"/>
  <c r="AW6" i="1"/>
  <c r="DI35" i="1"/>
  <c r="DI9" i="1"/>
  <c r="BT10" i="1"/>
  <c r="CN30" i="1"/>
  <c r="R29" i="1"/>
  <c r="BC9" i="1"/>
  <c r="W6" i="1"/>
  <c r="AO29" i="1"/>
  <c r="E8" i="1"/>
  <c r="BT30" i="1"/>
  <c r="AO35" i="1"/>
  <c r="AO9" i="1"/>
  <c r="CZ31" i="1"/>
  <c r="CV29" i="1"/>
  <c r="J8" i="1"/>
  <c r="CO3" i="1"/>
  <c r="BF30" i="1"/>
  <c r="CK8" i="1"/>
  <c r="AG8" i="1"/>
  <c r="DL29" i="1"/>
  <c r="AP6" i="1"/>
  <c r="U31" i="1"/>
  <c r="DA30" i="1"/>
  <c r="AO6" i="1"/>
  <c r="AE9" i="1"/>
  <c r="CU31" i="1"/>
  <c r="K8" i="1"/>
  <c r="BW8" i="1"/>
  <c r="AH9" i="1"/>
  <c r="BX8" i="1"/>
  <c r="AB8" i="1"/>
  <c r="CG10" i="1"/>
  <c r="CW6" i="1"/>
  <c r="AJ9" i="1"/>
  <c r="Y29" i="1"/>
  <c r="DG8" i="1"/>
  <c r="AE31" i="1"/>
  <c r="Q32" i="1"/>
  <c r="Q6" i="1"/>
  <c r="CT30" i="1"/>
  <c r="CT31" i="1"/>
  <c r="CJ10" i="1"/>
  <c r="R31" i="1"/>
  <c r="U30" i="1"/>
  <c r="DC10" i="1"/>
  <c r="M11" i="1"/>
  <c r="M10" i="1"/>
  <c r="Q31" i="1"/>
  <c r="CP29" i="1"/>
  <c r="CV6" i="1"/>
  <c r="CV30" i="1"/>
  <c r="BF29" i="1"/>
  <c r="BJ6" i="1"/>
  <c r="P30" i="1"/>
  <c r="AS8" i="1"/>
  <c r="AF32" i="1"/>
  <c r="AF6" i="1"/>
  <c r="BO29" i="1"/>
  <c r="AT7" i="1"/>
  <c r="CD29" i="1"/>
  <c r="BW29" i="1"/>
  <c r="CJ30" i="1"/>
  <c r="V31" i="1"/>
  <c r="J29" i="1"/>
  <c r="BU30" i="1"/>
  <c r="DI6" i="1"/>
  <c r="CN6" i="1"/>
  <c r="BH10" i="1"/>
  <c r="AI31" i="1"/>
  <c r="CX10" i="1"/>
  <c r="BK35" i="1"/>
  <c r="BK9" i="1"/>
  <c r="BH29" i="1"/>
  <c r="AF8" i="1"/>
  <c r="R6" i="1"/>
  <c r="AL8" i="1"/>
  <c r="DI10" i="1"/>
  <c r="AT34" i="1"/>
  <c r="AT8" i="1"/>
  <c r="DJ29" i="1"/>
  <c r="CI36" i="1"/>
  <c r="CI10" i="1"/>
  <c r="BT34" i="1"/>
  <c r="BT8" i="1"/>
  <c r="AF31" i="1"/>
  <c r="CB9" i="1"/>
  <c r="DC7" i="1"/>
  <c r="DC6" i="1"/>
  <c r="DI8" i="1"/>
  <c r="BZ9" i="1"/>
  <c r="W10" i="1"/>
  <c r="CG32" i="1"/>
  <c r="CG6" i="1"/>
  <c r="BO11" i="1"/>
  <c r="BO10" i="1"/>
  <c r="AP29" i="1"/>
  <c r="BL8" i="1"/>
  <c r="AP30" i="1"/>
  <c r="AQ32" i="1"/>
  <c r="AQ6" i="1"/>
  <c r="AB9" i="1"/>
  <c r="Z9" i="1"/>
  <c r="CG34" i="1"/>
  <c r="CG8" i="1"/>
  <c r="CJ31" i="1"/>
  <c r="DG31" i="1"/>
  <c r="DG6" i="1"/>
  <c r="DI31" i="1"/>
  <c r="CN9" i="1"/>
  <c r="L36" i="1"/>
  <c r="L10" i="1"/>
  <c r="BB31" i="1"/>
  <c r="AP8" i="1"/>
  <c r="BK10" i="1"/>
  <c r="CH9" i="1"/>
  <c r="X7" i="1"/>
  <c r="X6" i="1"/>
  <c r="BG29" i="1"/>
  <c r="C29" i="1"/>
  <c r="CC32" i="1"/>
  <c r="CC6" i="1"/>
  <c r="AQ8" i="1"/>
  <c r="CN8" i="1"/>
  <c r="DD9" i="1"/>
  <c r="DQ5" i="1"/>
  <c r="DQ31" i="1" s="1"/>
  <c r="AF38" i="1"/>
  <c r="AF12" i="1"/>
  <c r="CJ32" i="1"/>
  <c r="CJ6" i="1"/>
  <c r="DL10" i="1"/>
  <c r="AJ6" i="1"/>
  <c r="AW10" i="1"/>
  <c r="DI30" i="1"/>
  <c r="AS31" i="1"/>
  <c r="DL9" i="1"/>
  <c r="CY31" i="1"/>
  <c r="BK29" i="1"/>
  <c r="BI30" i="1"/>
  <c r="R30" i="1"/>
  <c r="DD31" i="1"/>
  <c r="C36" i="1"/>
  <c r="C10" i="1"/>
  <c r="BT6" i="1"/>
  <c r="DJ30" i="1"/>
  <c r="DB30" i="1"/>
  <c r="D31" i="1"/>
  <c r="DJ8" i="1"/>
  <c r="DC30" i="1"/>
  <c r="CU10" i="1"/>
  <c r="AE30" i="1"/>
  <c r="CN31" i="1"/>
  <c r="V6" i="1"/>
  <c r="K31" i="1"/>
  <c r="AW35" i="1"/>
  <c r="AW9" i="1"/>
  <c r="CK29" i="1"/>
  <c r="CD34" i="1"/>
  <c r="CD8" i="1"/>
  <c r="BG7" i="1"/>
  <c r="BG6" i="1"/>
  <c r="BF32" i="1"/>
  <c r="BF6" i="1"/>
  <c r="BK7" i="1"/>
  <c r="BK6" i="1"/>
  <c r="BN9" i="1"/>
  <c r="AS29" i="1"/>
  <c r="CU29" i="1"/>
  <c r="BX10" i="1"/>
  <c r="AO30" i="1"/>
  <c r="DB8" i="1"/>
  <c r="CB36" i="1"/>
  <c r="CB10" i="1"/>
  <c r="AS10" i="1"/>
  <c r="CX6" i="1"/>
  <c r="CX8" i="1"/>
  <c r="X30" i="1"/>
  <c r="CY29" i="1"/>
  <c r="BM31" i="1"/>
  <c r="DQ6" i="1"/>
  <c r="DQ32" i="1" s="1"/>
  <c r="DB34" i="1"/>
  <c r="CU11" i="1"/>
  <c r="AL36" i="1"/>
  <c r="AL10" i="1"/>
  <c r="CP30" i="1"/>
  <c r="BT9" i="1"/>
  <c r="AJ31" i="1"/>
  <c r="BL35" i="1"/>
  <c r="BL9" i="1"/>
  <c r="V29" i="1"/>
  <c r="Y9" i="1"/>
  <c r="D29" i="1"/>
  <c r="BM29" i="1"/>
  <c r="CJ9" i="1"/>
  <c r="DA6" i="1"/>
  <c r="AO8" i="1"/>
  <c r="CD31" i="1"/>
  <c r="J10" i="1"/>
  <c r="CC29" i="1"/>
  <c r="CD10" i="1"/>
  <c r="DQ4" i="1"/>
  <c r="DQ30" i="1" s="1"/>
  <c r="DR30" i="1" s="1"/>
  <c r="CA7" i="1"/>
  <c r="CA32" i="1"/>
  <c r="DH35" i="1"/>
  <c r="M35" i="1"/>
  <c r="K12" i="1"/>
  <c r="K36" i="1"/>
  <c r="AE12" i="1"/>
  <c r="AE36" i="1"/>
  <c r="CU34" i="1"/>
  <c r="BW7" i="1"/>
  <c r="CP12" i="1"/>
  <c r="CP11" i="1"/>
  <c r="CB34" i="1"/>
  <c r="BF12" i="1"/>
  <c r="BF11" i="1"/>
  <c r="DJ32" i="1"/>
  <c r="AT35" i="1"/>
  <c r="I32" i="1"/>
  <c r="I7" i="1"/>
  <c r="CU35" i="1"/>
  <c r="BQ12" i="1"/>
  <c r="BQ11" i="1"/>
  <c r="AS7" i="1"/>
  <c r="AS32" i="1"/>
  <c r="M7" i="1"/>
  <c r="BR7" i="1"/>
  <c r="BR32" i="1"/>
  <c r="S35" i="1"/>
  <c r="BN7" i="1"/>
  <c r="CC35" i="1"/>
  <c r="BX35" i="1"/>
  <c r="BJ34" i="1"/>
  <c r="CT12" i="1"/>
  <c r="CT36" i="1"/>
  <c r="M36" i="1"/>
  <c r="CO29" i="1"/>
  <c r="AB34" i="1"/>
  <c r="K11" i="1"/>
  <c r="CJ11" i="1"/>
  <c r="BJ7" i="1"/>
  <c r="AS34" i="1"/>
  <c r="CP36" i="1"/>
  <c r="CT11" i="1"/>
  <c r="AI34" i="1"/>
  <c r="AB11" i="1"/>
  <c r="AB12" i="1"/>
  <c r="AB36" i="1"/>
  <c r="AO32" i="1"/>
  <c r="AO7" i="1"/>
  <c r="DG36" i="1"/>
  <c r="K34" i="1"/>
  <c r="DF32" i="1"/>
  <c r="DF7" i="1"/>
  <c r="Y11" i="1"/>
  <c r="Y12" i="1"/>
  <c r="Y36" i="1"/>
  <c r="Q7" i="1"/>
  <c r="CV7" i="1"/>
  <c r="CV32" i="1"/>
  <c r="BW34" i="1"/>
  <c r="AP32" i="1"/>
  <c r="W32" i="1"/>
  <c r="CK34" i="1"/>
  <c r="J34" i="1"/>
  <c r="CJ36" i="1"/>
  <c r="DC12" i="1"/>
  <c r="DC36" i="1"/>
  <c r="AE11" i="1"/>
  <c r="BW32" i="1"/>
  <c r="E34" i="1"/>
  <c r="AG34" i="1"/>
  <c r="AH35" i="1"/>
  <c r="BO34" i="1"/>
  <c r="AJ35" i="1"/>
  <c r="BC11" i="1"/>
  <c r="BC12" i="1"/>
  <c r="CW36" i="1"/>
  <c r="CW11" i="1"/>
  <c r="CJ12" i="1"/>
  <c r="BJ32" i="1"/>
  <c r="AF7" i="1"/>
  <c r="BN32" i="1"/>
  <c r="Q34" i="1"/>
  <c r="CQ34" i="1"/>
  <c r="S34" i="1"/>
  <c r="CP32" i="1"/>
  <c r="DA33" i="1"/>
  <c r="DJ34" i="1"/>
  <c r="BN35" i="1"/>
  <c r="C12" i="1"/>
  <c r="AW36" i="1"/>
  <c r="CJ7" i="1"/>
  <c r="R32" i="1"/>
  <c r="BH11" i="1"/>
  <c r="CX7" i="1"/>
  <c r="DL12" i="1"/>
  <c r="C11" i="1"/>
  <c r="BT7" i="1"/>
  <c r="DL11" i="1"/>
  <c r="BQ37" i="1"/>
  <c r="DC33" i="1"/>
  <c r="AQ7" i="1"/>
  <c r="CN7" i="1"/>
  <c r="DI34" i="1"/>
  <c r="R7" i="1"/>
  <c r="BL34" i="1"/>
  <c r="BC35" i="1"/>
  <c r="DO10" i="1"/>
  <c r="AF36" i="1"/>
  <c r="BH12" i="1"/>
  <c r="CG7" i="1"/>
  <c r="AT33" i="1"/>
  <c r="DI36" i="1"/>
  <c r="BO36" i="1"/>
  <c r="DI32" i="1"/>
  <c r="DG32" i="1"/>
  <c r="M34" i="1"/>
  <c r="L12" i="1"/>
  <c r="W36" i="1"/>
  <c r="DC32" i="1"/>
  <c r="CN32" i="1"/>
  <c r="CI11" i="1"/>
  <c r="BO12" i="1"/>
  <c r="Z35" i="1"/>
  <c r="BH36" i="1"/>
  <c r="CV12" i="1"/>
  <c r="BH32" i="1"/>
  <c r="BH7" i="1"/>
  <c r="BT36" i="1"/>
  <c r="BT12" i="1"/>
  <c r="S12" i="1"/>
  <c r="S11" i="1"/>
  <c r="S36" i="1"/>
  <c r="CQ12" i="1"/>
  <c r="CQ11" i="1"/>
  <c r="CQ36" i="1"/>
  <c r="AI7" i="1"/>
  <c r="AI32" i="1"/>
  <c r="BZ34" i="1"/>
  <c r="W7" i="1"/>
  <c r="BR34" i="1"/>
  <c r="U34" i="1"/>
  <c r="AQ35" i="1"/>
  <c r="CZ34" i="1"/>
  <c r="CP34" i="1"/>
  <c r="BQ36" i="1"/>
  <c r="BQ7" i="1"/>
  <c r="BQ32" i="1"/>
  <c r="I34" i="1"/>
  <c r="DG12" i="1"/>
  <c r="DG11" i="1"/>
  <c r="AE35" i="1"/>
  <c r="G35" i="1"/>
  <c r="AH12" i="1"/>
  <c r="AH36" i="1"/>
  <c r="AH11" i="1"/>
  <c r="CG11" i="1"/>
  <c r="CG12" i="1"/>
  <c r="CG36" i="1"/>
  <c r="DO31" i="1"/>
  <c r="DR31" i="1" s="1"/>
  <c r="CK12" i="1"/>
  <c r="CK11" i="1"/>
  <c r="CK36" i="1"/>
  <c r="CW34" i="1"/>
  <c r="BB34" i="1"/>
  <c r="AW34" i="1"/>
  <c r="BQ35" i="1"/>
  <c r="DO6" i="1"/>
  <c r="DR6" i="1" s="1"/>
  <c r="DB35" i="1"/>
  <c r="DI7" i="1"/>
  <c r="CX11" i="1"/>
  <c r="CX12" i="1"/>
  <c r="C35" i="1"/>
  <c r="DI11" i="1"/>
  <c r="CB35" i="1"/>
  <c r="AF11" i="1"/>
  <c r="W11" i="1"/>
  <c r="W12" i="1"/>
  <c r="BF35" i="1"/>
  <c r="J35" i="1"/>
  <c r="BF34" i="1"/>
  <c r="CN35" i="1"/>
  <c r="BR35" i="1"/>
  <c r="L11" i="1"/>
  <c r="AF35" i="1"/>
  <c r="CU7" i="1"/>
  <c r="CU32" i="1"/>
  <c r="X32" i="1"/>
  <c r="I35" i="1"/>
  <c r="AP35" i="1"/>
  <c r="AQ34" i="1"/>
  <c r="BG35" i="1"/>
  <c r="BH35" i="1"/>
  <c r="AG7" i="1"/>
  <c r="AG32" i="1"/>
  <c r="E36" i="1"/>
  <c r="E11" i="1"/>
  <c r="E12" i="1"/>
  <c r="CN11" i="1"/>
  <c r="CN12" i="1"/>
  <c r="CN36" i="1"/>
  <c r="Z7" i="1"/>
  <c r="Z32" i="1"/>
  <c r="BL36" i="1"/>
  <c r="CF34" i="1"/>
  <c r="AZ34" i="1"/>
  <c r="AH7" i="1"/>
  <c r="AH32" i="1"/>
  <c r="CQ7" i="1"/>
  <c r="CQ32" i="1"/>
  <c r="AJ36" i="1"/>
  <c r="CV34" i="1"/>
  <c r="G11" i="1"/>
  <c r="AB7" i="1"/>
  <c r="AB32" i="1"/>
  <c r="DO3" i="1"/>
  <c r="CI35" i="1"/>
  <c r="U32" i="1"/>
  <c r="U7" i="1"/>
  <c r="Z11" i="1"/>
  <c r="Z36" i="1"/>
  <c r="CH7" i="1"/>
  <c r="CH32" i="1"/>
  <c r="DJ36" i="1"/>
  <c r="DJ12" i="1"/>
  <c r="DJ11" i="1"/>
  <c r="Q36" i="1"/>
  <c r="Q11" i="1"/>
  <c r="Q12" i="1"/>
  <c r="CK35" i="1"/>
  <c r="BT11" i="1"/>
  <c r="AW33" i="1"/>
  <c r="AJ7" i="1"/>
  <c r="AJ32" i="1"/>
  <c r="AW12" i="1"/>
  <c r="AW11" i="1"/>
  <c r="BU7" i="1"/>
  <c r="BU32" i="1"/>
  <c r="CU36" i="1"/>
  <c r="CU12" i="1"/>
  <c r="AI11" i="1"/>
  <c r="AI36" i="1"/>
  <c r="AI12" i="1"/>
  <c r="V32" i="1"/>
  <c r="BF7" i="1"/>
  <c r="CH34" i="1"/>
  <c r="CJ34" i="1"/>
  <c r="BX36" i="1"/>
  <c r="AR35" i="1"/>
  <c r="CB12" i="1"/>
  <c r="AQ11" i="1"/>
  <c r="AQ12" i="1"/>
  <c r="AS11" i="1"/>
  <c r="CG35" i="1"/>
  <c r="CI34" i="1"/>
  <c r="W34" i="1"/>
  <c r="AT32" i="1"/>
  <c r="P35" i="1"/>
  <c r="AS35" i="1"/>
  <c r="BK34" i="1"/>
  <c r="BG11" i="1"/>
  <c r="X36" i="1"/>
  <c r="DD34" i="1"/>
  <c r="U12" i="1"/>
  <c r="U11" i="1"/>
  <c r="U36" i="1"/>
  <c r="E7" i="1"/>
  <c r="E32" i="1"/>
  <c r="BZ36" i="1"/>
  <c r="BZ11" i="1"/>
  <c r="BZ12" i="1"/>
  <c r="L32" i="1"/>
  <c r="L7" i="1"/>
  <c r="CR36" i="1"/>
  <c r="CR11" i="1"/>
  <c r="CR12" i="1"/>
  <c r="DA12" i="1"/>
  <c r="DA11" i="1"/>
  <c r="DA36" i="1"/>
  <c r="CW35" i="1"/>
  <c r="CI32" i="1"/>
  <c r="CI7" i="1"/>
  <c r="S32" i="1"/>
  <c r="DF35" i="1"/>
  <c r="BR36" i="1"/>
  <c r="CT34" i="1"/>
  <c r="AW32" i="1"/>
  <c r="DO35" i="1"/>
  <c r="DB7" i="1"/>
  <c r="AR11" i="1"/>
  <c r="AR12" i="1"/>
  <c r="AR36" i="1"/>
  <c r="E35" i="1"/>
  <c r="DD7" i="1"/>
  <c r="P12" i="1"/>
  <c r="P36" i="1"/>
  <c r="P11" i="1"/>
  <c r="CA35" i="1"/>
  <c r="U35" i="1"/>
  <c r="DG35" i="1"/>
  <c r="CZ32" i="1"/>
  <c r="CZ7" i="1"/>
  <c r="DB12" i="1"/>
  <c r="DB11" i="1"/>
  <c r="DB36" i="1"/>
  <c r="CF36" i="1"/>
  <c r="CF12" i="1"/>
  <c r="CF11" i="1"/>
  <c r="AL35" i="1"/>
  <c r="AL7" i="1"/>
  <c r="BM7" i="1"/>
  <c r="BM32" i="1"/>
  <c r="DO8" i="1"/>
  <c r="D35" i="1"/>
  <c r="CD32" i="1"/>
  <c r="D36" i="1"/>
  <c r="D12" i="1"/>
  <c r="D11" i="1"/>
  <c r="L34" i="1"/>
  <c r="BN34" i="1"/>
  <c r="BJ36" i="1"/>
  <c r="BJ11" i="1"/>
  <c r="BQ13" i="1"/>
  <c r="DO7" i="1"/>
  <c r="DO32" i="1"/>
  <c r="DR32" i="1" s="1"/>
  <c r="CC38" i="1"/>
  <c r="CH37" i="1"/>
  <c r="CH13" i="1"/>
  <c r="AT38" i="1"/>
  <c r="X37" i="1"/>
  <c r="X13" i="1"/>
  <c r="CJ37" i="1"/>
  <c r="CJ13" i="1"/>
  <c r="M38" i="1"/>
  <c r="CO33" i="1"/>
  <c r="DH33" i="1"/>
  <c r="P33" i="1"/>
  <c r="Z38" i="1"/>
  <c r="BI38" i="1"/>
  <c r="S33" i="1"/>
  <c r="CV33" i="1"/>
  <c r="CA13" i="1"/>
  <c r="CA37" i="1"/>
  <c r="DO36" i="1"/>
  <c r="J38" i="1"/>
  <c r="AL37" i="1"/>
  <c r="AL13" i="1"/>
  <c r="CY38" i="1"/>
  <c r="I13" i="1"/>
  <c r="I38" i="1"/>
  <c r="CY33" i="1"/>
  <c r="DC37" i="1"/>
  <c r="DC13" i="1"/>
  <c r="D33" i="1"/>
  <c r="R38" i="1"/>
  <c r="CV37" i="1"/>
  <c r="CV13" i="1"/>
  <c r="AP37" i="1"/>
  <c r="AP13" i="1"/>
  <c r="BJ13" i="1"/>
  <c r="BJ38" i="1"/>
  <c r="BC13" i="1"/>
  <c r="BC37" i="1"/>
  <c r="BZ33" i="1"/>
  <c r="DJ33" i="1"/>
  <c r="M33" i="1"/>
  <c r="C33" i="1"/>
  <c r="BO33" i="1"/>
  <c r="CD38" i="1"/>
  <c r="CD37" i="1"/>
  <c r="CD13" i="1"/>
  <c r="DL33" i="1"/>
  <c r="BB37" i="1"/>
  <c r="BB13" i="1"/>
  <c r="BB38" i="1"/>
  <c r="CW38" i="1"/>
  <c r="G38" i="1"/>
  <c r="CT13" i="1"/>
  <c r="CT37" i="1"/>
  <c r="BM37" i="1"/>
  <c r="BM13" i="1"/>
  <c r="T38" i="1"/>
  <c r="BT33" i="1"/>
  <c r="BG33" i="1"/>
  <c r="BH37" i="1"/>
  <c r="BH13" i="1"/>
  <c r="DL38" i="1"/>
  <c r="BW13" i="1"/>
  <c r="BW37" i="1"/>
  <c r="V38" i="1"/>
  <c r="AF33" i="1"/>
  <c r="CZ38" i="1"/>
  <c r="CI38" i="1"/>
  <c r="BN33" i="1"/>
  <c r="AO38" i="1"/>
  <c r="BR33" i="1"/>
  <c r="AG37" i="1"/>
  <c r="AG13" i="1"/>
  <c r="K33" i="1"/>
  <c r="AE38" i="1"/>
  <c r="BN38" i="1"/>
  <c r="BO38" i="1"/>
  <c r="CA33" i="1"/>
  <c r="BL33" i="1"/>
  <c r="DH13" i="1"/>
  <c r="DH37" i="1"/>
  <c r="BR13" i="1"/>
  <c r="BR37" i="1"/>
  <c r="CP13" i="1"/>
  <c r="CP37" i="1"/>
  <c r="BW33" i="1"/>
  <c r="T13" i="1"/>
  <c r="T37" i="1"/>
  <c r="R33" i="1"/>
  <c r="L38" i="1"/>
  <c r="L13" i="1"/>
  <c r="DL13" i="1"/>
  <c r="DL37" i="1"/>
  <c r="Z13" i="1"/>
  <c r="BX33" i="1"/>
  <c r="AZ13" i="1"/>
  <c r="AZ37" i="1"/>
  <c r="AR33" i="1"/>
  <c r="J37" i="1"/>
  <c r="J13" i="1"/>
  <c r="AL38" i="1"/>
  <c r="BW38" i="1"/>
  <c r="DO11" i="1"/>
  <c r="BU13" i="1"/>
  <c r="BU37" i="1"/>
  <c r="Q33" i="1"/>
  <c r="BI37" i="1"/>
  <c r="BI13" i="1"/>
  <c r="T33" i="1"/>
  <c r="CW33" i="1"/>
  <c r="BK38" i="1"/>
  <c r="DI38" i="1"/>
  <c r="BI33" i="1"/>
  <c r="J33" i="1"/>
  <c r="I37" i="1"/>
  <c r="V13" i="1"/>
  <c r="V37" i="1"/>
  <c r="DC38" i="1"/>
  <c r="BJ33" i="1"/>
  <c r="R13" i="1"/>
  <c r="R37" i="1"/>
  <c r="BL13" i="1"/>
  <c r="BL37" i="1"/>
  <c r="CI13" i="1"/>
  <c r="CI37" i="1"/>
  <c r="AO37" i="1"/>
  <c r="AO13" i="1"/>
  <c r="X33" i="1"/>
  <c r="AP38" i="1"/>
  <c r="AJ38" i="1"/>
  <c r="BC33" i="1"/>
  <c r="Y33" i="1"/>
  <c r="AE37" i="1"/>
  <c r="AE13" i="1"/>
  <c r="C38" i="1"/>
  <c r="BN13" i="1"/>
  <c r="BN37" i="1"/>
  <c r="BT37" i="1"/>
  <c r="AS33" i="1"/>
  <c r="AE33" i="1"/>
  <c r="AB38" i="1"/>
  <c r="DH38" i="1"/>
  <c r="BF37" i="1"/>
  <c r="BF13" i="1"/>
  <c r="Y38" i="1"/>
  <c r="CB33" i="1"/>
  <c r="CW37" i="1"/>
  <c r="CW13" i="1"/>
  <c r="DF33" i="1"/>
  <c r="CT38" i="1"/>
  <c r="BG38" i="1"/>
  <c r="BH38" i="1"/>
  <c r="CG33" i="1"/>
  <c r="CC33" i="1"/>
  <c r="CB37" i="1"/>
  <c r="CB13" i="1"/>
  <c r="BX13" i="1"/>
  <c r="BX37" i="1"/>
  <c r="CY37" i="1"/>
  <c r="CY13" i="1"/>
  <c r="CC37" i="1"/>
  <c r="CC13" i="1"/>
  <c r="DF37" i="1"/>
  <c r="DF13" i="1"/>
  <c r="DF38" i="1"/>
  <c r="CH38" i="1"/>
  <c r="M37" i="1"/>
  <c r="M13" i="1"/>
  <c r="BU38" i="1"/>
  <c r="AZ38" i="1"/>
  <c r="G33" i="1"/>
  <c r="CA38" i="1"/>
  <c r="AT13" i="1"/>
  <c r="AT37" i="1"/>
  <c r="BK37" i="1"/>
  <c r="BK13" i="1"/>
  <c r="X38" i="1"/>
  <c r="AQ33" i="1"/>
  <c r="AP33" i="1"/>
  <c r="CN33" i="1"/>
  <c r="K13" i="1"/>
  <c r="K37" i="1"/>
  <c r="CJ38" i="1"/>
  <c r="BL38" i="1"/>
  <c r="CZ13" i="1"/>
  <c r="CZ37" i="1"/>
  <c r="CR33" i="1"/>
  <c r="AO33" i="1"/>
  <c r="CV38" i="1"/>
  <c r="AG38" i="1"/>
  <c r="CT33" i="1"/>
  <c r="AJ13" i="1"/>
  <c r="AJ37" i="1"/>
  <c r="CD33" i="1"/>
  <c r="CK33" i="1"/>
  <c r="BC38" i="1"/>
  <c r="C13" i="1"/>
  <c r="C37" i="1"/>
  <c r="BK33" i="1"/>
  <c r="BO37" i="1"/>
  <c r="BO13" i="1"/>
  <c r="CP33" i="1"/>
  <c r="DG33" i="1"/>
  <c r="CJ33" i="1"/>
  <c r="AB37" i="1"/>
  <c r="AB13" i="1"/>
  <c r="BB33" i="1"/>
  <c r="BF38" i="1"/>
  <c r="Y37" i="1"/>
  <c r="Y13" i="1"/>
  <c r="BR38" i="1"/>
  <c r="CP38" i="1"/>
  <c r="AZ33" i="1"/>
  <c r="CF33" i="1"/>
  <c r="I33" i="1"/>
  <c r="BM38" i="1"/>
  <c r="AS38" i="1"/>
  <c r="AS13" i="1"/>
  <c r="DD13" i="1"/>
  <c r="DD37" i="1"/>
  <c r="DD38" i="1"/>
  <c r="DO37" i="1"/>
  <c r="BQ14" i="1"/>
  <c r="BQ39" i="1"/>
  <c r="DR4" i="1" l="1"/>
  <c r="DR5" i="1"/>
  <c r="DQ11" i="1"/>
  <c r="DQ37" i="1" s="1"/>
  <c r="DR37" i="1" s="1"/>
  <c r="BX38" i="1"/>
  <c r="BX12" i="1"/>
  <c r="DQ12" i="1"/>
  <c r="DQ38" i="1" s="1"/>
  <c r="V7" i="1"/>
  <c r="DA32" i="1"/>
  <c r="DR11" i="1"/>
  <c r="AW7" i="1"/>
  <c r="BQ38" i="1"/>
  <c r="K38" i="1"/>
  <c r="D38" i="1"/>
  <c r="AL33" i="1"/>
  <c r="CF38" i="1"/>
  <c r="DB38" i="1"/>
  <c r="P38" i="1"/>
  <c r="DD33" i="1"/>
  <c r="AR37" i="1"/>
  <c r="AR13" i="1"/>
  <c r="BZ38" i="1"/>
  <c r="U38" i="1"/>
  <c r="BG37" i="1"/>
  <c r="BG13" i="1"/>
  <c r="BF33" i="1"/>
  <c r="AJ33" i="1"/>
  <c r="Q38" i="1"/>
  <c r="DJ38" i="1"/>
  <c r="Z37" i="1"/>
  <c r="DO29" i="1"/>
  <c r="G37" i="1"/>
  <c r="G13" i="1"/>
  <c r="CN37" i="1"/>
  <c r="CN13" i="1"/>
  <c r="AG33" i="1"/>
  <c r="L37" i="1"/>
  <c r="CK37" i="1"/>
  <c r="CK13" i="1"/>
  <c r="CG37" i="1"/>
  <c r="CG13" i="1"/>
  <c r="AH38" i="1"/>
  <c r="BQ33" i="1"/>
  <c r="AI33" i="1"/>
  <c r="S13" i="1"/>
  <c r="S37" i="1"/>
  <c r="BT38" i="1"/>
  <c r="BJ37" i="1"/>
  <c r="P13" i="1"/>
  <c r="P37" i="1"/>
  <c r="AR38" i="1"/>
  <c r="CI33" i="1"/>
  <c r="DA37" i="1"/>
  <c r="DA13" i="1"/>
  <c r="CR37" i="1"/>
  <c r="CR13" i="1"/>
  <c r="L33" i="1"/>
  <c r="BZ37" i="1"/>
  <c r="BZ13" i="1"/>
  <c r="AQ38" i="1"/>
  <c r="CB38" i="1"/>
  <c r="AW37" i="1"/>
  <c r="AW13" i="1"/>
  <c r="BT13" i="1"/>
  <c r="Q13" i="1"/>
  <c r="Q37" i="1"/>
  <c r="CH33" i="1"/>
  <c r="U33" i="1"/>
  <c r="CU33" i="1"/>
  <c r="W38" i="1"/>
  <c r="DI33" i="1"/>
  <c r="AH37" i="1"/>
  <c r="AH13" i="1"/>
  <c r="DG13" i="1"/>
  <c r="DG37" i="1"/>
  <c r="S38" i="1"/>
  <c r="BM33" i="1"/>
  <c r="CZ33" i="1"/>
  <c r="AS37" i="1"/>
  <c r="AQ13" i="1"/>
  <c r="AQ37" i="1"/>
  <c r="BU33" i="1"/>
  <c r="AW38" i="1"/>
  <c r="CQ33" i="1"/>
  <c r="Z33" i="1"/>
  <c r="CN38" i="1"/>
  <c r="E37" i="1"/>
  <c r="E13" i="1"/>
  <c r="DI13" i="1"/>
  <c r="DI37" i="1"/>
  <c r="CX13" i="1"/>
  <c r="CK38" i="1"/>
  <c r="CG38" i="1"/>
  <c r="W33" i="1"/>
  <c r="CQ38" i="1"/>
  <c r="D37" i="1"/>
  <c r="D13" i="1"/>
  <c r="DO34" i="1"/>
  <c r="CF37" i="1"/>
  <c r="CF13" i="1"/>
  <c r="DB13" i="1"/>
  <c r="DB37" i="1"/>
  <c r="DB33" i="1"/>
  <c r="DA38" i="1"/>
  <c r="CR38" i="1"/>
  <c r="E33" i="1"/>
  <c r="U37" i="1"/>
  <c r="U13" i="1"/>
  <c r="AI38" i="1"/>
  <c r="AI13" i="1"/>
  <c r="AI37" i="1"/>
  <c r="CU13" i="1"/>
  <c r="CU38" i="1"/>
  <c r="DJ37" i="1"/>
  <c r="DJ13" i="1"/>
  <c r="AB33" i="1"/>
  <c r="AH33" i="1"/>
  <c r="E38" i="1"/>
  <c r="W37" i="1"/>
  <c r="W13" i="1"/>
  <c r="AF13" i="1"/>
  <c r="AF37" i="1"/>
  <c r="DG38" i="1"/>
  <c r="CQ13" i="1"/>
  <c r="CQ37" i="1"/>
  <c r="BH33" i="1"/>
  <c r="DO38" i="1"/>
  <c r="DR38" i="1" s="1"/>
  <c r="DO33" i="1"/>
  <c r="AS14" i="1"/>
  <c r="AS39" i="1"/>
  <c r="CY39" i="1"/>
  <c r="CY14" i="1"/>
  <c r="AG14" i="1"/>
  <c r="AG39" i="1"/>
  <c r="AL39" i="1"/>
  <c r="AL14" i="1"/>
  <c r="Y39" i="1"/>
  <c r="Y14" i="1"/>
  <c r="AB14" i="1"/>
  <c r="AB39" i="1"/>
  <c r="C39" i="1"/>
  <c r="C14" i="1"/>
  <c r="AJ39" i="1"/>
  <c r="AJ14" i="1"/>
  <c r="BK39" i="1"/>
  <c r="BK14" i="1"/>
  <c r="AT39" i="1"/>
  <c r="AT14" i="1"/>
  <c r="DF14" i="1"/>
  <c r="DF39" i="1"/>
  <c r="CW39" i="1"/>
  <c r="CW14" i="1"/>
  <c r="AO14" i="1"/>
  <c r="AO39" i="1"/>
  <c r="V39" i="1"/>
  <c r="V14" i="1"/>
  <c r="J39" i="1"/>
  <c r="J14" i="1"/>
  <c r="T14" i="1"/>
  <c r="T39" i="1"/>
  <c r="BM14" i="1"/>
  <c r="BM39" i="1"/>
  <c r="BC39" i="1"/>
  <c r="BC14" i="1"/>
  <c r="AP14" i="1"/>
  <c r="AP39" i="1"/>
  <c r="X14" i="1"/>
  <c r="X39" i="1"/>
  <c r="CH39" i="1"/>
  <c r="CH14" i="1"/>
  <c r="DD39" i="1"/>
  <c r="DD14" i="1"/>
  <c r="CZ39" i="1"/>
  <c r="CZ14" i="1"/>
  <c r="BX14" i="1"/>
  <c r="BX39" i="1"/>
  <c r="CB14" i="1"/>
  <c r="CB39" i="1"/>
  <c r="BF39" i="1"/>
  <c r="BF14" i="1"/>
  <c r="AE39" i="1"/>
  <c r="AE14" i="1"/>
  <c r="CI14" i="1"/>
  <c r="CI39" i="1"/>
  <c r="R14" i="1"/>
  <c r="R39" i="1"/>
  <c r="DL39" i="1"/>
  <c r="DL14" i="1"/>
  <c r="L14" i="1"/>
  <c r="L39" i="1"/>
  <c r="BR39" i="1"/>
  <c r="BR14" i="1"/>
  <c r="BH39" i="1"/>
  <c r="BH14" i="1"/>
  <c r="CT14" i="1"/>
  <c r="CT39" i="1"/>
  <c r="CV39" i="1"/>
  <c r="CV14" i="1"/>
  <c r="DC39" i="1"/>
  <c r="DC14" i="1"/>
  <c r="I39" i="1"/>
  <c r="I14" i="1"/>
  <c r="CA14" i="1"/>
  <c r="CA39" i="1"/>
  <c r="BO39" i="1"/>
  <c r="BO14" i="1"/>
  <c r="K14" i="1"/>
  <c r="K39" i="1"/>
  <c r="M39" i="1"/>
  <c r="M14" i="1"/>
  <c r="CC14" i="1"/>
  <c r="CC39" i="1"/>
  <c r="BN14" i="1"/>
  <c r="BN39" i="1"/>
  <c r="BL14" i="1"/>
  <c r="BL39" i="1"/>
  <c r="BI14" i="1"/>
  <c r="BI39" i="1"/>
  <c r="BU14" i="1"/>
  <c r="BU39" i="1"/>
  <c r="AZ14" i="1"/>
  <c r="AZ39" i="1"/>
  <c r="Z39" i="1"/>
  <c r="Z14" i="1"/>
  <c r="CP39" i="1"/>
  <c r="CP14" i="1"/>
  <c r="DH14" i="1"/>
  <c r="DH39" i="1"/>
  <c r="BW39" i="1"/>
  <c r="BW14" i="1"/>
  <c r="BB14" i="1"/>
  <c r="BB39" i="1"/>
  <c r="CD14" i="1"/>
  <c r="CD39" i="1"/>
  <c r="BJ14" i="1"/>
  <c r="BJ39" i="1"/>
  <c r="CJ14" i="1"/>
  <c r="CJ39" i="1"/>
  <c r="BQ40" i="1"/>
  <c r="DQ13" i="1" l="1"/>
  <c r="DQ39" i="1" s="1"/>
  <c r="DO12" i="1"/>
  <c r="DR12" i="1" s="1"/>
  <c r="V33" i="1"/>
  <c r="DO13" i="1"/>
  <c r="DJ14" i="1"/>
  <c r="DJ39" i="1"/>
  <c r="E39" i="1"/>
  <c r="E14" i="1"/>
  <c r="CG39" i="1"/>
  <c r="CG14" i="1"/>
  <c r="AR14" i="1"/>
  <c r="AR39" i="1"/>
  <c r="CQ39" i="1"/>
  <c r="CQ14" i="1"/>
  <c r="W39" i="1"/>
  <c r="W14" i="1"/>
  <c r="Q14" i="1"/>
  <c r="Q39" i="1"/>
  <c r="AW14" i="1"/>
  <c r="AW39" i="1"/>
  <c r="BZ14" i="1"/>
  <c r="BZ39" i="1"/>
  <c r="CN14" i="1"/>
  <c r="CN39" i="1"/>
  <c r="BG14" i="1"/>
  <c r="BG39" i="1"/>
  <c r="DB39" i="1"/>
  <c r="DB14" i="1"/>
  <c r="CF14" i="1"/>
  <c r="CF39" i="1"/>
  <c r="D39" i="1"/>
  <c r="D14" i="1"/>
  <c r="DG39" i="1"/>
  <c r="DG14" i="1"/>
  <c r="AH39" i="1"/>
  <c r="AH14" i="1"/>
  <c r="DA14" i="1"/>
  <c r="DA39" i="1"/>
  <c r="P39" i="1"/>
  <c r="P14" i="1"/>
  <c r="AF39" i="1"/>
  <c r="AF14" i="1"/>
  <c r="CU14" i="1"/>
  <c r="CU39" i="1"/>
  <c r="AI14" i="1"/>
  <c r="AI39" i="1"/>
  <c r="U39" i="1"/>
  <c r="U14" i="1"/>
  <c r="CX14" i="1"/>
  <c r="DI14" i="1"/>
  <c r="DI39" i="1"/>
  <c r="AQ39" i="1"/>
  <c r="AQ14" i="1"/>
  <c r="BT39" i="1"/>
  <c r="BT14" i="1"/>
  <c r="CR14" i="1"/>
  <c r="CR39" i="1"/>
  <c r="S39" i="1"/>
  <c r="S14" i="1"/>
  <c r="CK39" i="1"/>
  <c r="CK14" i="1"/>
  <c r="G14" i="1"/>
  <c r="G39" i="1"/>
  <c r="BB40" i="1"/>
  <c r="BI40" i="1"/>
  <c r="CA40" i="1"/>
  <c r="DC40" i="1"/>
  <c r="CV40" i="1"/>
  <c r="BR40" i="1"/>
  <c r="CI40" i="1"/>
  <c r="J40" i="1"/>
  <c r="CW40" i="1"/>
  <c r="AJ40" i="1"/>
  <c r="C40" i="1"/>
  <c r="Y40" i="1"/>
  <c r="CJ40" i="1"/>
  <c r="BW40" i="1"/>
  <c r="BU40" i="1"/>
  <c r="BL40" i="1"/>
  <c r="CC40" i="1"/>
  <c r="K40" i="1"/>
  <c r="BO40" i="1"/>
  <c r="I40" i="1"/>
  <c r="CT40" i="1"/>
  <c r="DL40" i="1"/>
  <c r="CB40" i="1"/>
  <c r="CZ40" i="1"/>
  <c r="DD40" i="1"/>
  <c r="X40" i="1"/>
  <c r="DF40" i="1"/>
  <c r="AT40" i="1"/>
  <c r="BK40" i="1"/>
  <c r="AL40" i="1"/>
  <c r="CY40" i="1"/>
  <c r="AS40" i="1"/>
  <c r="BJ40" i="1"/>
  <c r="DH40" i="1"/>
  <c r="CP40" i="1"/>
  <c r="M40" i="1"/>
  <c r="BH40" i="1"/>
  <c r="R40" i="1"/>
  <c r="BF40" i="1"/>
  <c r="CH40" i="1"/>
  <c r="AB40" i="1"/>
  <c r="AG40" i="1"/>
  <c r="CD40" i="1"/>
  <c r="Z40" i="1"/>
  <c r="AZ40" i="1"/>
  <c r="BN40" i="1"/>
  <c r="L40" i="1"/>
  <c r="AE40" i="1"/>
  <c r="BX40" i="1"/>
  <c r="AP40" i="1"/>
  <c r="BC40" i="1"/>
  <c r="BM40" i="1"/>
  <c r="T40" i="1"/>
  <c r="V40" i="1"/>
  <c r="AO40" i="1"/>
  <c r="DR13" i="1" l="1"/>
  <c r="DO14" i="1"/>
  <c r="DO39" i="1"/>
  <c r="DR39" i="1" s="1"/>
  <c r="CK40" i="1"/>
  <c r="AI40" i="1"/>
  <c r="DG40" i="1"/>
  <c r="CF40" i="1"/>
  <c r="BG40" i="1"/>
  <c r="BZ40" i="1"/>
  <c r="S40" i="1"/>
  <c r="BT40" i="1"/>
  <c r="DI40" i="1"/>
  <c r="CU40" i="1"/>
  <c r="AF40" i="1"/>
  <c r="P40" i="1"/>
  <c r="CN40" i="1"/>
  <c r="AW40" i="1"/>
  <c r="Q40" i="1"/>
  <c r="CQ40" i="1"/>
  <c r="AR40" i="1"/>
  <c r="DJ40" i="1"/>
  <c r="G40" i="1"/>
  <c r="AQ40" i="1"/>
  <c r="DA40" i="1"/>
  <c r="DB40" i="1"/>
  <c r="W40" i="1"/>
  <c r="CR40" i="1"/>
  <c r="U40" i="1"/>
  <c r="AH40" i="1"/>
  <c r="D40" i="1"/>
  <c r="CG40" i="1"/>
  <c r="E40" i="1"/>
  <c r="DO40" i="1" l="1"/>
</calcChain>
</file>

<file path=xl/sharedStrings.xml><?xml version="1.0" encoding="utf-8"?>
<sst xmlns="http://schemas.openxmlformats.org/spreadsheetml/2006/main" count="13" uniqueCount="13">
  <si>
    <t>Summary</t>
  </si>
  <si>
    <t>Occupancy Rate</t>
  </si>
  <si>
    <t>Total Revenue, Gains, and Other Support</t>
  </si>
  <si>
    <t>Total Expenses</t>
  </si>
  <si>
    <t>Net Operating Profit(Loss)</t>
  </si>
  <si>
    <t>Net Operating Margin</t>
  </si>
  <si>
    <t>Total Income Margin</t>
  </si>
  <si>
    <t>Days in Accounts Receivable</t>
  </si>
  <si>
    <t>Cost to Charge Ratio</t>
  </si>
  <si>
    <t>Cost of Bad Debts</t>
  </si>
  <si>
    <t>Charity Cost</t>
  </si>
  <si>
    <t>Uncompensated Care Cost</t>
  </si>
  <si>
    <t>Uncompensated Care Cost as a % of 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</si>
</sst>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textRotation="90" wrapText="1"/>
    </xf>
    <xf numFmtId="0" fontId="2" fillId="0" borderId="2" xfId="0" applyFont="1" applyBorder="1" applyAlignment="1" applyProtection="1">
      <alignment horizontal="left" textRotation="90" wrapText="1"/>
      <protection locked="0"/>
    </xf>
    <xf numFmtId="10" fontId="5" fillId="0" borderId="3" xfId="4" applyNumberFormat="1" applyFont="1" applyFill="1" applyBorder="1" applyAlignment="1" applyProtection="1">
      <alignment horizontal="left" textRotation="90" wrapText="1"/>
      <protection locked="0"/>
    </xf>
    <xf numFmtId="0" fontId="3" fillId="0" borderId="4" xfId="5" applyFont="1" applyBorder="1" applyAlignment="1">
      <alignment horizontal="center" vertical="center" wrapText="1"/>
    </xf>
    <xf numFmtId="0" fontId="5" fillId="0" borderId="0" xfId="0" applyFont="1" applyAlignment="1">
      <alignment horizontal="left" textRotation="90" wrapText="1"/>
    </xf>
    <xf numFmtId="43" fontId="5" fillId="0" borderId="0" xfId="1" applyFont="1" applyAlignment="1">
      <alignment horizontal="left" textRotation="90" wrapText="1"/>
    </xf>
    <xf numFmtId="41" fontId="3" fillId="2" borderId="5" xfId="0" applyNumberFormat="1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right"/>
    </xf>
    <xf numFmtId="10" fontId="5" fillId="2" borderId="6" xfId="4" applyNumberFormat="1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/>
    <xf numFmtId="10" fontId="5" fillId="0" borderId="0" xfId="4" applyNumberFormat="1" applyFont="1" applyFill="1" applyBorder="1" applyAlignment="1" applyProtection="1">
      <alignment horizontal="right" vertical="center"/>
      <protection locked="0"/>
    </xf>
    <xf numFmtId="10" fontId="5" fillId="2" borderId="7" xfId="4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43" fontId="5" fillId="0" borderId="0" xfId="1" applyFont="1"/>
    <xf numFmtId="164" fontId="7" fillId="0" borderId="6" xfId="0" applyNumberFormat="1" applyFont="1" applyBorder="1" applyAlignment="1">
      <alignment horizontal="left"/>
    </xf>
    <xf numFmtId="1" fontId="8" fillId="0" borderId="6" xfId="0" applyNumberFormat="1" applyFont="1" applyBorder="1"/>
    <xf numFmtId="164" fontId="5" fillId="0" borderId="6" xfId="3" applyNumberFormat="1" applyFont="1" applyFill="1" applyBorder="1"/>
    <xf numFmtId="10" fontId="5" fillId="0" borderId="7" xfId="3" applyNumberFormat="1" applyFont="1" applyFill="1" applyBorder="1"/>
    <xf numFmtId="43" fontId="5" fillId="0" borderId="0" xfId="1" applyFont="1" applyFill="1"/>
    <xf numFmtId="42" fontId="5" fillId="0" borderId="6" xfId="0" applyNumberFormat="1" applyFont="1" applyBorder="1"/>
    <xf numFmtId="42" fontId="5" fillId="0" borderId="7" xfId="0" applyNumberFormat="1" applyFont="1" applyBorder="1"/>
    <xf numFmtId="42" fontId="5" fillId="0" borderId="0" xfId="0" applyNumberFormat="1" applyFont="1"/>
    <xf numFmtId="0" fontId="7" fillId="0" borderId="6" xfId="3" applyNumberFormat="1" applyFont="1" applyFill="1" applyBorder="1" applyAlignment="1">
      <alignment horizontal="left"/>
    </xf>
    <xf numFmtId="10" fontId="5" fillId="0" borderId="6" xfId="0" applyNumberFormat="1" applyFont="1" applyBorder="1"/>
    <xf numFmtId="10" fontId="5" fillId="0" borderId="7" xfId="0" applyNumberFormat="1" applyFont="1" applyBorder="1"/>
    <xf numFmtId="10" fontId="5" fillId="0" borderId="6" xfId="3" applyNumberFormat="1" applyFont="1" applyFill="1" applyBorder="1"/>
    <xf numFmtId="3" fontId="7" fillId="0" borderId="6" xfId="0" applyNumberFormat="1" applyFont="1" applyBorder="1" applyAlignment="1">
      <alignment horizontal="left"/>
    </xf>
    <xf numFmtId="1" fontId="8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10" fontId="5" fillId="0" borderId="6" xfId="4" applyNumberFormat="1" applyFont="1" applyFill="1" applyBorder="1" applyAlignment="1" applyProtection="1">
      <alignment horizontal="right" vertical="center"/>
      <protection locked="0"/>
    </xf>
    <xf numFmtId="10" fontId="5" fillId="0" borderId="7" xfId="4" applyNumberFormat="1" applyFont="1" applyFill="1" applyBorder="1" applyAlignment="1" applyProtection="1">
      <alignment horizontal="right" vertical="center"/>
      <protection locked="0"/>
    </xf>
    <xf numFmtId="42" fontId="5" fillId="0" borderId="6" xfId="0" applyNumberFormat="1" applyFont="1" applyBorder="1" applyAlignment="1">
      <alignment horizontal="right"/>
    </xf>
    <xf numFmtId="42" fontId="5" fillId="0" borderId="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64" fontId="5" fillId="0" borderId="7" xfId="3" applyNumberFormat="1" applyFont="1" applyFill="1" applyBorder="1"/>
    <xf numFmtId="41" fontId="3" fillId="3" borderId="5" xfId="0" applyNumberFormat="1" applyFont="1" applyFill="1" applyBorder="1" applyAlignment="1">
      <alignment horizontal="left"/>
    </xf>
    <xf numFmtId="0" fontId="5" fillId="3" borderId="6" xfId="0" applyFont="1" applyFill="1" applyBorder="1"/>
    <xf numFmtId="0" fontId="5" fillId="3" borderId="7" xfId="0" applyFont="1" applyFill="1" applyBorder="1"/>
    <xf numFmtId="2" fontId="7" fillId="0" borderId="5" xfId="0" applyNumberFormat="1" applyFont="1" applyBorder="1" applyAlignment="1">
      <alignment horizontal="left"/>
    </xf>
    <xf numFmtId="2" fontId="5" fillId="0" borderId="6" xfId="0" applyNumberFormat="1" applyFont="1" applyBorder="1"/>
    <xf numFmtId="2" fontId="5" fillId="0" borderId="6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8" xfId="0" applyNumberFormat="1" applyFont="1" applyBorder="1" applyAlignment="1">
      <alignment horizontal="right"/>
    </xf>
    <xf numFmtId="2" fontId="5" fillId="0" borderId="0" xfId="0" applyNumberFormat="1" applyFont="1"/>
    <xf numFmtId="165" fontId="7" fillId="0" borderId="5" xfId="2" applyNumberFormat="1" applyFont="1" applyFill="1" applyBorder="1" applyAlignment="1">
      <alignment horizontal="left"/>
    </xf>
    <xf numFmtId="165" fontId="5" fillId="0" borderId="6" xfId="2" applyNumberFormat="1" applyFont="1" applyFill="1" applyBorder="1"/>
    <xf numFmtId="165" fontId="5" fillId="0" borderId="6" xfId="2" applyNumberFormat="1" applyFont="1" applyFill="1" applyBorder="1" applyAlignment="1">
      <alignment horizontal="right"/>
    </xf>
    <xf numFmtId="165" fontId="5" fillId="0" borderId="0" xfId="2" applyNumberFormat="1" applyFont="1" applyFill="1" applyBorder="1"/>
    <xf numFmtId="165" fontId="5" fillId="0" borderId="8" xfId="2" applyNumberFormat="1" applyFont="1" applyFill="1" applyBorder="1"/>
    <xf numFmtId="165" fontId="5" fillId="0" borderId="0" xfId="2" applyNumberFormat="1" applyFont="1"/>
    <xf numFmtId="165" fontId="5" fillId="0" borderId="0" xfId="2" applyNumberFormat="1" applyFont="1" applyFill="1"/>
    <xf numFmtId="43" fontId="7" fillId="0" borderId="5" xfId="0" applyNumberFormat="1" applyFont="1" applyBorder="1" applyAlignment="1">
      <alignment horizontal="left"/>
    </xf>
    <xf numFmtId="43" fontId="5" fillId="0" borderId="6" xfId="0" applyNumberFormat="1" applyFont="1" applyBorder="1"/>
    <xf numFmtId="43" fontId="5" fillId="0" borderId="6" xfId="0" applyNumberFormat="1" applyFont="1" applyBorder="1" applyAlignment="1">
      <alignment horizontal="right"/>
    </xf>
    <xf numFmtId="43" fontId="5" fillId="0" borderId="0" xfId="0" applyNumberFormat="1" applyFont="1"/>
    <xf numFmtId="43" fontId="5" fillId="0" borderId="8" xfId="0" applyNumberFormat="1" applyFont="1" applyBorder="1"/>
    <xf numFmtId="43" fontId="7" fillId="0" borderId="5" xfId="1" applyFont="1" applyFill="1" applyBorder="1" applyAlignment="1">
      <alignment horizontal="left"/>
    </xf>
    <xf numFmtId="43" fontId="5" fillId="0" borderId="6" xfId="1" applyFont="1" applyFill="1" applyBorder="1"/>
    <xf numFmtId="43" fontId="5" fillId="0" borderId="0" xfId="1" applyFont="1" applyFill="1" applyBorder="1"/>
    <xf numFmtId="43" fontId="5" fillId="0" borderId="8" xfId="1" applyFont="1" applyFill="1" applyBorder="1"/>
    <xf numFmtId="43" fontId="7" fillId="0" borderId="9" xfId="0" applyNumberFormat="1" applyFont="1" applyBorder="1" applyAlignment="1">
      <alignment horizontal="left"/>
    </xf>
    <xf numFmtId="43" fontId="5" fillId="0" borderId="10" xfId="0" applyNumberFormat="1" applyFont="1" applyBorder="1"/>
    <xf numFmtId="43" fontId="5" fillId="0" borderId="10" xfId="0" applyNumberFormat="1" applyFont="1" applyBorder="1" applyAlignment="1">
      <alignment horizontal="right"/>
    </xf>
    <xf numFmtId="43" fontId="5" fillId="0" borderId="11" xfId="0" applyNumberFormat="1" applyFont="1" applyBorder="1"/>
    <xf numFmtId="0" fontId="5" fillId="0" borderId="0" xfId="0" applyFont="1" applyAlignment="1">
      <alignment horizontal="left"/>
    </xf>
    <xf numFmtId="164" fontId="5" fillId="0" borderId="0" xfId="3" applyNumberFormat="1" applyFont="1" applyFill="1"/>
    <xf numFmtId="164" fontId="5" fillId="0" borderId="0" xfId="3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12" xfId="5" xr:uid="{D4D89E71-5D82-4D47-9F85-D7641FC804CF}"/>
    <cellStyle name="Percent" xfId="3" builtinId="5"/>
    <cellStyle name="Percent 2" xfId="4" xr:uid="{E96D5D5F-1B2C-454F-B5E7-31B4E181700D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bre%20Valley%20UCR%202019-2020%20Working%20Calculations%2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_stats"/>
      <sheetName val="peer_type"/>
      <sheetName val="Sum_Tables2"/>
      <sheetName val="H System Table"/>
      <sheetName val="2018 UAR"/>
      <sheetName val="2019 UAR"/>
      <sheetName val="2020 UAR"/>
      <sheetName val="comp"/>
      <sheetName val="Sheet4"/>
      <sheetName val="Appendix C 2018"/>
      <sheetName val="Appendix C 2019"/>
      <sheetName val="Appendix C 2020"/>
      <sheetName val="lkp"/>
      <sheetName val="Medicaid Load"/>
      <sheetName val="Sheet1"/>
      <sheetName val="SNCP Chart"/>
      <sheetName val="Sheet2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v1.0</v>
          </cell>
        </row>
        <row r="2">
          <cell r="A2" t="str">
            <v>Department of Health Services</v>
          </cell>
        </row>
        <row r="3">
          <cell r="A3" t="str">
            <v>Hospital Uniform Accounting Report (UAR) with Audited Financial Statement</v>
          </cell>
        </row>
        <row r="4">
          <cell r="A4">
            <v>1</v>
          </cell>
        </row>
        <row r="5">
          <cell r="A5" t="str">
            <v>A</v>
          </cell>
        </row>
        <row r="6">
          <cell r="A6" t="str">
            <v>HOSPITAL DEMOGRAPHICS</v>
          </cell>
        </row>
        <row r="7">
          <cell r="A7" t="str">
            <v>Date Submitted to ADHS:</v>
          </cell>
        </row>
        <row r="9">
          <cell r="A9" t="str">
            <v>Hospital Facility ID Number Issued by ADHS                       (see Facility ID list on website)</v>
          </cell>
        </row>
        <row r="10">
          <cell r="A10" t="str">
            <v>Hospital Name:</v>
          </cell>
        </row>
        <row r="11">
          <cell r="A11" t="str">
            <v>Physical Address:</v>
          </cell>
        </row>
        <row r="12">
          <cell r="A12" t="str">
            <v>Physical City:</v>
          </cell>
        </row>
        <row r="13">
          <cell r="A13" t="str">
            <v>Physical Zip Code:</v>
          </cell>
        </row>
        <row r="14">
          <cell r="A14" t="str">
            <v>Physical County:</v>
          </cell>
        </row>
        <row r="16">
          <cell r="A16" t="str">
            <v>Mailing Address (If different from above):</v>
          </cell>
        </row>
        <row r="17">
          <cell r="A17" t="str">
            <v>Mailing City:</v>
          </cell>
        </row>
        <row r="18">
          <cell r="A18" t="str">
            <v>Mailing Zip Code:</v>
          </cell>
        </row>
        <row r="19">
          <cell r="A19" t="str">
            <v>Hospital Phone number</v>
          </cell>
        </row>
        <row r="20">
          <cell r="A20" t="str">
            <v>Administrator Information</v>
          </cell>
        </row>
        <row r="21">
          <cell r="A21" t="str">
            <v>Admin Name:</v>
          </cell>
        </row>
        <row r="22">
          <cell r="A22" t="str">
            <v>Admin Phone:</v>
          </cell>
        </row>
        <row r="23">
          <cell r="A23" t="str">
            <v>Admin Email:</v>
          </cell>
        </row>
        <row r="24">
          <cell r="A24" t="str">
            <v>Chief Financial Officer (CFO) Information</v>
          </cell>
        </row>
        <row r="25">
          <cell r="A25" t="str">
            <v>CFO Name:</v>
          </cell>
        </row>
        <row r="26">
          <cell r="A26" t="str">
            <v>CFO Phone:</v>
          </cell>
        </row>
        <row r="27">
          <cell r="A27" t="str">
            <v>CFO Email:</v>
          </cell>
        </row>
        <row r="28">
          <cell r="A28" t="str">
            <v>Person Preparing Report (PPR)</v>
          </cell>
        </row>
        <row r="29">
          <cell r="A29" t="str">
            <v>PPR Name:</v>
          </cell>
        </row>
        <row r="30">
          <cell r="A30" t="str">
            <v>PPR Phone:</v>
          </cell>
        </row>
        <row r="31">
          <cell r="A31" t="str">
            <v>PPR Email:</v>
          </cell>
        </row>
        <row r="33">
          <cell r="A33" t="str">
            <v>Hospital National Provider Identifier (NPI):</v>
          </cell>
        </row>
        <row r="34">
          <cell r="A34" t="str">
            <v>AHCCCS Identification Number:</v>
          </cell>
        </row>
        <row r="35">
          <cell r="A35" t="str">
            <v>Medicare Certified:  (Select One)</v>
          </cell>
        </row>
        <row r="36">
          <cell r="A36" t="str">
            <v>CNN Center for Medicare &amp; Medicaid Certification Number (Previously Medicare Provider number):</v>
          </cell>
        </row>
        <row r="37">
          <cell r="A37" t="str">
            <v>Hospital License Classification:  (Select One)</v>
          </cell>
        </row>
        <row r="38">
          <cell r="A38" t="str">
            <v xml:space="preserve">Type of Control:  (Select One) </v>
          </cell>
        </row>
        <row r="40">
          <cell r="A40" t="str">
            <v>New Hospital Start Date of Operation:
 (If applicable)</v>
          </cell>
        </row>
        <row r="41">
          <cell r="A41" t="str">
            <v>Reporting Period End Date:</v>
          </cell>
        </row>
        <row r="42">
          <cell r="A42" t="str">
            <v>UNIT BEDS</v>
          </cell>
        </row>
        <row r="43">
          <cell r="A43" t="str">
            <v>ICU Licensed Beds:</v>
          </cell>
        </row>
        <row r="44">
          <cell r="A44" t="str">
            <v>ICU Available Beds:</v>
          </cell>
        </row>
        <row r="45">
          <cell r="A45" t="str">
            <v>Burn ICU Licensed Beds:</v>
          </cell>
        </row>
        <row r="46">
          <cell r="A46" t="str">
            <v>Burn ICU Available Beds:</v>
          </cell>
        </row>
        <row r="47">
          <cell r="A47" t="str">
            <v>NICU (Neonatal ICU) Licensed Beds:</v>
          </cell>
        </row>
        <row r="48">
          <cell r="A48" t="str">
            <v>NICU (Neonatal ICU) Available Beds:</v>
          </cell>
        </row>
        <row r="49">
          <cell r="A49" t="str">
            <v>PICU (Pediatric ICU) Licensed Beds:</v>
          </cell>
        </row>
        <row r="50">
          <cell r="A50" t="str">
            <v>PICU (Pediatric ICU) Available Beds:</v>
          </cell>
        </row>
        <row r="51">
          <cell r="A51" t="str">
            <v>Medical/Surgical Licensed Beds:</v>
          </cell>
        </row>
        <row r="52">
          <cell r="A52" t="str">
            <v>Medical/Surgical Available Beds:</v>
          </cell>
        </row>
        <row r="53">
          <cell r="A53" t="str">
            <v>LDRP Licensed Beds:</v>
          </cell>
        </row>
        <row r="54">
          <cell r="A54" t="str">
            <v>LDRP Available Beds:</v>
          </cell>
        </row>
        <row r="55">
          <cell r="A55" t="str">
            <v>Post-Partum Licensed Beds:</v>
          </cell>
        </row>
        <row r="56">
          <cell r="A56" t="str">
            <v>Post-Partum Available Beds:</v>
          </cell>
        </row>
        <row r="57">
          <cell r="A57" t="str">
            <v>Pediatric Licensed Beds:</v>
          </cell>
        </row>
        <row r="58">
          <cell r="A58" t="str">
            <v>Pediatric Available Beds:</v>
          </cell>
        </row>
        <row r="59">
          <cell r="A59" t="str">
            <v>CCN (Continuing Care Nursery) Licensed Beds:</v>
          </cell>
        </row>
        <row r="60">
          <cell r="A60" t="str">
            <v>CCN (Continuing Care Nursery) Available Beds:</v>
          </cell>
        </row>
        <row r="61">
          <cell r="A61" t="str">
            <v>Psychiatric Licensed Beds:</v>
          </cell>
        </row>
        <row r="62">
          <cell r="A62" t="str">
            <v>Psychiatric Available Beds:</v>
          </cell>
        </row>
        <row r="63">
          <cell r="A63" t="str">
            <v>Rehabilitation Care Licensed Beds:</v>
          </cell>
        </row>
        <row r="64">
          <cell r="A64" t="str">
            <v>Rehabilitation Care Available Beds:</v>
          </cell>
        </row>
        <row r="65">
          <cell r="A65" t="str">
            <v>Inpatient Hospice Licensed Beds:</v>
          </cell>
        </row>
        <row r="66">
          <cell r="A66" t="str">
            <v>Inpatient Hospice Available Beds:</v>
          </cell>
        </row>
        <row r="67">
          <cell r="A67" t="str">
            <v>Total Licensed Beds</v>
          </cell>
        </row>
        <row r="68">
          <cell r="A68" t="str">
            <v>Total Available Beds</v>
          </cell>
        </row>
        <row r="69">
          <cell r="A69" t="str">
            <v>Bassinets Available:</v>
          </cell>
        </row>
        <row r="70">
          <cell r="A70" t="str">
            <v>Swing Beds Available:</v>
          </cell>
        </row>
        <row r="71">
          <cell r="A71" t="str">
            <v>Observation Beds Available:</v>
          </cell>
        </row>
        <row r="72">
          <cell r="A72" t="str">
            <v>Emergency Department Beds Available:</v>
          </cell>
        </row>
        <row r="73">
          <cell r="A73" t="str">
            <v>SERVICE UTILIZATION</v>
          </cell>
        </row>
        <row r="74">
          <cell r="A74" t="str">
            <v>ICU</v>
          </cell>
        </row>
        <row r="75">
          <cell r="A75" t="str">
            <v xml:space="preserve">   Patient Admissions:</v>
          </cell>
        </row>
        <row r="76">
          <cell r="A76" t="str">
            <v xml:space="preserve">   Patient Days:</v>
          </cell>
        </row>
        <row r="77">
          <cell r="A77" t="str">
            <v>Medical/Surgical/Pediatric/Obstetrics</v>
          </cell>
        </row>
        <row r="78">
          <cell r="A78" t="str">
            <v xml:space="preserve">   Patient Admissions:</v>
          </cell>
        </row>
        <row r="79">
          <cell r="A79" t="str">
            <v xml:space="preserve">   Patient Days:</v>
          </cell>
        </row>
        <row r="80">
          <cell r="A80" t="str">
            <v xml:space="preserve">Psychiatric </v>
          </cell>
        </row>
        <row r="81">
          <cell r="A81" t="str">
            <v xml:space="preserve">   Patient Admissions:</v>
          </cell>
        </row>
        <row r="82">
          <cell r="A82" t="str">
            <v xml:space="preserve">   Patient Days:</v>
          </cell>
        </row>
        <row r="83">
          <cell r="A83" t="str">
            <v>Rehabilitation</v>
          </cell>
        </row>
        <row r="84">
          <cell r="A84" t="str">
            <v xml:space="preserve">   Patient Admissions:</v>
          </cell>
        </row>
        <row r="85">
          <cell r="A85" t="str">
            <v xml:space="preserve">   Patient Days:</v>
          </cell>
        </row>
        <row r="86">
          <cell r="A86" t="str">
            <v>Swing bed</v>
          </cell>
        </row>
        <row r="87">
          <cell r="A87" t="str">
            <v xml:space="preserve">   Patient Admissions:</v>
          </cell>
        </row>
        <row r="88">
          <cell r="A88" t="str">
            <v xml:space="preserve">   Patient Days:</v>
          </cell>
        </row>
        <row r="89">
          <cell r="A89" t="str">
            <v>Total Admissions</v>
          </cell>
        </row>
        <row r="90">
          <cell r="A90" t="str">
            <v>Total Patient Days</v>
          </cell>
        </row>
        <row r="91">
          <cell r="A91" t="str">
            <v>Occupancy Rate</v>
          </cell>
        </row>
        <row r="92">
          <cell r="A92" t="str">
            <v>Inpatient Surgeries:</v>
          </cell>
        </row>
        <row r="93">
          <cell r="A93" t="str">
            <v>Outpatient Surgeries:</v>
          </cell>
        </row>
        <row r="94">
          <cell r="A94" t="str">
            <v>Births:</v>
          </cell>
        </row>
        <row r="95">
          <cell r="A95" t="str">
            <v>Nursery Patient Admissions:</v>
          </cell>
        </row>
        <row r="96">
          <cell r="A96" t="str">
            <v>Nursery Patient Days:</v>
          </cell>
        </row>
        <row r="97">
          <cell r="A97" t="str">
            <v>Emergency Department Visits:</v>
          </cell>
        </row>
        <row r="98">
          <cell r="A98" t="str">
            <v>Urgent Care Visits:</v>
          </cell>
        </row>
        <row r="99">
          <cell r="A99" t="str">
            <v>Trauma Center Visits:</v>
          </cell>
        </row>
        <row r="100">
          <cell r="A100" t="str">
            <v>Total Emergency Department,
 Urgent Care, and Trauma Center Visits</v>
          </cell>
        </row>
        <row r="101">
          <cell r="A101" t="str">
            <v>Total Admissions from the Emergency Department, Urgent Care, or Trauma Center:</v>
          </cell>
        </row>
        <row r="102">
          <cell r="A102" t="str">
            <v>STAFFING</v>
          </cell>
        </row>
        <row r="103">
          <cell r="A103" t="str">
            <v>Total FTEs:</v>
          </cell>
        </row>
        <row r="104">
          <cell r="A104" t="str">
            <v>Total Turnover Rate:</v>
          </cell>
        </row>
        <row r="105">
          <cell r="A105" t="str">
            <v>Total Vacancy Rate:</v>
          </cell>
        </row>
        <row r="106">
          <cell r="A106" t="str">
            <v xml:space="preserve">Physical Therapists </v>
          </cell>
        </row>
        <row r="107">
          <cell r="A107" t="str">
            <v xml:space="preserve">     FTEs:</v>
          </cell>
        </row>
        <row r="108">
          <cell r="A108" t="str">
            <v xml:space="preserve">     Vacancy Rate:</v>
          </cell>
        </row>
        <row r="109">
          <cell r="A109" t="str">
            <v>Occupational Therapists</v>
          </cell>
        </row>
        <row r="110">
          <cell r="A110" t="str">
            <v xml:space="preserve">     FTEs:</v>
          </cell>
        </row>
        <row r="111">
          <cell r="A111" t="str">
            <v xml:space="preserve">     Vacancy Rate:</v>
          </cell>
        </row>
        <row r="112">
          <cell r="A112" t="str">
            <v xml:space="preserve">Speech Therapists </v>
          </cell>
        </row>
        <row r="113">
          <cell r="A113" t="str">
            <v xml:space="preserve">     FTEs:</v>
          </cell>
        </row>
        <row r="114">
          <cell r="A114" t="str">
            <v xml:space="preserve">     Vacancy Rate:</v>
          </cell>
        </row>
        <row r="115">
          <cell r="A115" t="str">
            <v xml:space="preserve">Licensed Pharmacists </v>
          </cell>
        </row>
        <row r="116">
          <cell r="A116" t="str">
            <v xml:space="preserve">     FTEs:</v>
          </cell>
        </row>
        <row r="117">
          <cell r="A117" t="str">
            <v xml:space="preserve">     Vacancy Rate:</v>
          </cell>
        </row>
        <row r="118">
          <cell r="A118" t="str">
            <v xml:space="preserve">Radiology Technicians </v>
          </cell>
        </row>
        <row r="119">
          <cell r="A119" t="str">
            <v xml:space="preserve">     FTEs:</v>
          </cell>
        </row>
        <row r="120">
          <cell r="A120" t="str">
            <v xml:space="preserve">     Vacancy Rate:</v>
          </cell>
        </row>
        <row r="121">
          <cell r="A121" t="str">
            <v xml:space="preserve">Respiratory Therapists </v>
          </cell>
        </row>
        <row r="122">
          <cell r="A122" t="str">
            <v xml:space="preserve">     FTEs:</v>
          </cell>
        </row>
        <row r="123">
          <cell r="A123" t="str">
            <v xml:space="preserve">     Vacancy Rate:</v>
          </cell>
        </row>
        <row r="124">
          <cell r="A124" t="str">
            <v>Registered Nurses</v>
          </cell>
        </row>
        <row r="125">
          <cell r="A125" t="str">
            <v xml:space="preserve">     FTEs:</v>
          </cell>
        </row>
        <row r="126">
          <cell r="A126" t="str">
            <v xml:space="preserve">     Vacancy Rate:</v>
          </cell>
        </row>
        <row r="127">
          <cell r="A127" t="str">
            <v xml:space="preserve">     Total Contracted Registered Nurses' Hours:</v>
          </cell>
        </row>
        <row r="128">
          <cell r="A128" t="str">
            <v xml:space="preserve">LPNs </v>
          </cell>
        </row>
        <row r="129">
          <cell r="A129" t="str">
            <v xml:space="preserve">     FTEs:</v>
          </cell>
        </row>
        <row r="130">
          <cell r="A130" t="str">
            <v xml:space="preserve">     Vacancy Rate:</v>
          </cell>
        </row>
        <row r="131">
          <cell r="A131" t="str">
            <v>Nurse Assistants</v>
          </cell>
        </row>
        <row r="132">
          <cell r="A132" t="str">
            <v xml:space="preserve">     FTEs:</v>
          </cell>
        </row>
        <row r="133">
          <cell r="A133" t="str">
            <v xml:space="preserve">     Vacancy Rate:</v>
          </cell>
        </row>
        <row r="134">
          <cell r="A134" t="str">
            <v>Medical Record Coder</v>
          </cell>
        </row>
        <row r="135">
          <cell r="A135" t="str">
            <v xml:space="preserve">     FTEs:</v>
          </cell>
        </row>
        <row r="136">
          <cell r="A136" t="str">
            <v xml:space="preserve">     Vacancy Rate:</v>
          </cell>
        </row>
        <row r="137">
          <cell r="A137" t="str">
            <v>Medical Record Transcriptionists</v>
          </cell>
        </row>
        <row r="138">
          <cell r="A138" t="str">
            <v xml:space="preserve">     FTEs:</v>
          </cell>
        </row>
        <row r="139">
          <cell r="A139" t="str">
            <v xml:space="preserve">     Vacancy Rate:</v>
          </cell>
        </row>
        <row r="140">
          <cell r="A140" t="str">
            <v>REVENUE</v>
          </cell>
        </row>
        <row r="141">
          <cell r="A141" t="str">
            <v>Statement of Income - Unrestricted Fund</v>
          </cell>
        </row>
        <row r="142">
          <cell r="A142" t="str">
            <v xml:space="preserve">     Gross Inpatient Charges:</v>
          </cell>
        </row>
        <row r="143">
          <cell r="A143" t="str">
            <v xml:space="preserve">     Gross Outpatient Charges:</v>
          </cell>
        </row>
        <row r="144">
          <cell r="A144" t="str">
            <v>Gross Patient Revenue</v>
          </cell>
        </row>
        <row r="145">
          <cell r="A145" t="str">
            <v xml:space="preserve">     Capitation:</v>
          </cell>
        </row>
        <row r="146">
          <cell r="A146" t="str">
            <v xml:space="preserve">     Private Self-Pay Discounts:</v>
          </cell>
        </row>
        <row r="147">
          <cell r="A147" t="str">
            <v xml:space="preserve">     Other Contractual Allowances:</v>
          </cell>
        </row>
        <row r="148">
          <cell r="A148" t="str">
            <v>Total Discounts and Contractual Adjustments</v>
          </cell>
        </row>
        <row r="149">
          <cell r="A149" t="str">
            <v xml:space="preserve">     Charity Care:</v>
          </cell>
        </row>
        <row r="150">
          <cell r="A150" t="str">
            <v xml:space="preserve">     Provision for Bad Debts:</v>
          </cell>
        </row>
        <row r="151">
          <cell r="A151" t="str">
            <v>Net Patient Revenue</v>
          </cell>
        </row>
        <row r="152">
          <cell r="A152" t="str">
            <v xml:space="preserve">     Net Assets Released from Restrictions
 and Used for Operations:</v>
          </cell>
        </row>
        <row r="153">
          <cell r="A153" t="str">
            <v xml:space="preserve">     Other Revenue:</v>
          </cell>
        </row>
        <row r="154">
          <cell r="A154" t="str">
            <v xml:space="preserve">     County Subsidies :</v>
          </cell>
        </row>
        <row r="155">
          <cell r="A155" t="str">
            <v xml:space="preserve">     State and Local Subsidies:</v>
          </cell>
        </row>
        <row r="156">
          <cell r="A156" t="str">
            <v>Total Revenue, Gains, and Other Support</v>
          </cell>
        </row>
        <row r="157">
          <cell r="A157" t="str">
            <v>EXPENSES</v>
          </cell>
        </row>
        <row r="158">
          <cell r="A158" t="str">
            <v xml:space="preserve">     Salaries and Wages:</v>
          </cell>
        </row>
        <row r="159">
          <cell r="A159" t="str">
            <v xml:space="preserve">     Employee Benefits:</v>
          </cell>
        </row>
        <row r="160">
          <cell r="A160" t="str">
            <v xml:space="preserve">     Medical Supplies and Drugs:</v>
          </cell>
        </row>
        <row r="161">
          <cell r="A161" t="str">
            <v xml:space="preserve">     Professional Fees:</v>
          </cell>
        </row>
        <row r="162">
          <cell r="A162" t="str">
            <v xml:space="preserve">     Insurance:</v>
          </cell>
        </row>
        <row r="163">
          <cell r="A163" t="str">
            <v xml:space="preserve">     Depreciation and Amortization:</v>
          </cell>
        </row>
        <row r="164">
          <cell r="A164" t="str">
            <v xml:space="preserve">     Interest:</v>
          </cell>
        </row>
        <row r="165">
          <cell r="A165" t="str">
            <v xml:space="preserve">     Other Expenses:</v>
          </cell>
        </row>
        <row r="166">
          <cell r="A166" t="str">
            <v>Total Expenses</v>
          </cell>
        </row>
        <row r="167">
          <cell r="A167" t="str">
            <v xml:space="preserve">Net Income from Operations </v>
          </cell>
        </row>
        <row r="168">
          <cell r="A168" t="str">
            <v>OTHER INCOME AND EXPENSES</v>
          </cell>
        </row>
        <row r="169">
          <cell r="A169" t="str">
            <v xml:space="preserve">     Investment Income:</v>
          </cell>
        </row>
        <row r="170">
          <cell r="A170" t="str">
            <v xml:space="preserve">     Extraordinary Item:</v>
          </cell>
        </row>
        <row r="171">
          <cell r="A171" t="str">
            <v xml:space="preserve">     Provision for Income Taxes:</v>
          </cell>
        </row>
        <row r="172">
          <cell r="A172" t="str">
            <v xml:space="preserve">    Other Non-Operating Gains (Losses), Net:</v>
          </cell>
        </row>
        <row r="173">
          <cell r="A173" t="str">
            <v xml:space="preserve">     Total Other Income (Expenses):</v>
          </cell>
        </row>
        <row r="174">
          <cell r="A174" t="str">
            <v>Excess of Revenues over Expenses</v>
          </cell>
        </row>
        <row r="175">
          <cell r="A175" t="str">
            <v xml:space="preserve">     Change in Net Unrealized Gains and Losses, Other Than Trading Securities:</v>
          </cell>
        </row>
        <row r="176">
          <cell r="A176" t="str">
            <v xml:space="preserve">     Contributions for Property Acquisitions:</v>
          </cell>
        </row>
        <row r="177">
          <cell r="A177" t="str">
            <v xml:space="preserve">     Other: Any Other Change
 in Unrestricted Income:</v>
          </cell>
        </row>
        <row r="178">
          <cell r="A178" t="str">
            <v>Increase in Unrestricted Net Assets</v>
          </cell>
        </row>
        <row r="179">
          <cell r="A179" t="str">
            <v>ASSETS</v>
          </cell>
        </row>
        <row r="180">
          <cell r="A180" t="str">
            <v xml:space="preserve">     Cash and Cash Equivalents:</v>
          </cell>
        </row>
        <row r="181">
          <cell r="A181" t="str">
            <v xml:space="preserve">     Short Term Investments:</v>
          </cell>
        </row>
        <row r="182">
          <cell r="A182" t="str">
            <v xml:space="preserve">     Assets Limited as to Use:</v>
          </cell>
        </row>
        <row r="183">
          <cell r="A183" t="str">
            <v xml:space="preserve">     Accounts Receivable:</v>
          </cell>
        </row>
        <row r="184">
          <cell r="A184" t="str">
            <v xml:space="preserve">     Inventories:</v>
          </cell>
        </row>
        <row r="185">
          <cell r="A185" t="str">
            <v xml:space="preserve">     Prepaid Expenses and Other Assets:</v>
          </cell>
        </row>
        <row r="186">
          <cell r="A186" t="str">
            <v>Total Current Assets</v>
          </cell>
        </row>
        <row r="187">
          <cell r="A187" t="str">
            <v>ASSETS LIMITED AS TO USE</v>
          </cell>
        </row>
        <row r="188">
          <cell r="A188" t="str">
            <v xml:space="preserve">     Internally Designated for Capital Acquisition:</v>
          </cell>
        </row>
        <row r="189">
          <cell r="A189" t="str">
            <v xml:space="preserve">     Other Board Designated Funds:</v>
          </cell>
        </row>
        <row r="190">
          <cell r="A190" t="str">
            <v xml:space="preserve">     Held by Trustee:</v>
          </cell>
        </row>
        <row r="191">
          <cell r="A191" t="str">
            <v>Total Assets Limited as to Use</v>
          </cell>
        </row>
        <row r="192">
          <cell r="A192" t="str">
            <v xml:space="preserve">     Long Term Investments:</v>
          </cell>
        </row>
        <row r="193">
          <cell r="A193" t="str">
            <v xml:space="preserve">     Property and Equipment, Net:</v>
          </cell>
        </row>
        <row r="194">
          <cell r="A194" t="str">
            <v xml:space="preserve">     Other Assets:</v>
          </cell>
        </row>
        <row r="195">
          <cell r="A195" t="str">
            <v>Total Assets</v>
          </cell>
        </row>
        <row r="196">
          <cell r="A196" t="str">
            <v>LIABILITIES</v>
          </cell>
        </row>
        <row r="197">
          <cell r="A197" t="str">
            <v xml:space="preserve">     Current Portion of Long Term Debt:</v>
          </cell>
        </row>
        <row r="198">
          <cell r="A198" t="str">
            <v xml:space="preserve">     Accounts Payable and Accrued Expenses:</v>
          </cell>
        </row>
        <row r="199">
          <cell r="A199" t="str">
            <v xml:space="preserve">     Other: Any Other Change
 in Unrestricted Income:</v>
          </cell>
        </row>
        <row r="200">
          <cell r="A200" t="str">
            <v>Total Current Liabilities</v>
          </cell>
        </row>
        <row r="201">
          <cell r="A201" t="str">
            <v xml:space="preserve">     Long Term Debt Less Current Portion:</v>
          </cell>
        </row>
        <row r="202">
          <cell r="A202" t="str">
            <v xml:space="preserve">     Other Liabilities:</v>
          </cell>
        </row>
        <row r="203">
          <cell r="A203" t="str">
            <v>Total Liabilities</v>
          </cell>
        </row>
        <row r="204">
          <cell r="A204" t="str">
            <v>NET ASSETS</v>
          </cell>
        </row>
        <row r="205">
          <cell r="A205" t="str">
            <v xml:space="preserve">     Unrestricted:</v>
          </cell>
        </row>
        <row r="206">
          <cell r="A206" t="str">
            <v xml:space="preserve">     Temporarily Restricted:</v>
          </cell>
        </row>
        <row r="207">
          <cell r="A207" t="str">
            <v xml:space="preserve">     Permanently Restricted:</v>
          </cell>
        </row>
        <row r="208">
          <cell r="A208" t="str">
            <v>Total Net Assets</v>
          </cell>
        </row>
        <row r="209">
          <cell r="A209" t="str">
            <v>Total Liabilities and Net Assets</v>
          </cell>
        </row>
        <row r="211">
          <cell r="A211" t="str">
            <v>Comments:</v>
          </cell>
        </row>
        <row r="213">
          <cell r="A213" t="str">
            <v>Yes</v>
          </cell>
        </row>
        <row r="214">
          <cell r="A214" t="str">
            <v>Hi Jim this will be hidden unless you think I should leave it showing</v>
          </cell>
        </row>
        <row r="216">
          <cell r="A216" t="str">
            <v>Operating Margin</v>
          </cell>
        </row>
        <row r="218">
          <cell r="A218" t="str">
            <v>Total Income Margin</v>
          </cell>
        </row>
        <row r="220">
          <cell r="A220" t="str">
            <v>Current Ratio</v>
          </cell>
        </row>
        <row r="222">
          <cell r="A222" t="str">
            <v>Days in Accounts Receivable</v>
          </cell>
        </row>
        <row r="224">
          <cell r="A224" t="str">
            <v>Collection Percentage</v>
          </cell>
        </row>
        <row r="226">
          <cell r="A226" t="str">
            <v>Cost to Charge Ratio</v>
          </cell>
        </row>
        <row r="228">
          <cell r="A228" t="str">
            <v>Provision for Bad Debts</v>
          </cell>
        </row>
        <row r="230">
          <cell r="A230" t="str">
            <v>Charity Care</v>
          </cell>
        </row>
        <row r="232">
          <cell r="A232" t="str">
            <v>Uncompensated Care Charges</v>
          </cell>
        </row>
        <row r="234">
          <cell r="A234" t="str">
            <v>Uncompensated Care Charges as a Percent of Revenue</v>
          </cell>
        </row>
        <row r="236">
          <cell r="A236" t="str">
            <v>Cost of Bad Debts</v>
          </cell>
        </row>
        <row r="238">
          <cell r="A238" t="str">
            <v>Cost of Charity Care</v>
          </cell>
        </row>
        <row r="240">
          <cell r="A240" t="str">
            <v>Cost of Uncompensated Care</v>
          </cell>
        </row>
        <row r="242">
          <cell r="A242" t="str">
            <v>Uncompensated Care Costs
 as a Percent of Expenses</v>
          </cell>
        </row>
      </sheetData>
      <sheetData sheetId="5"/>
      <sheetData sheetId="6"/>
      <sheetData sheetId="7">
        <row r="1">
          <cell r="C1" t="str">
            <v>Abrazo Arizona Heart Hospital</v>
          </cell>
          <cell r="D1" t="str">
            <v>Abrazo Arrowhead Campus</v>
          </cell>
          <cell r="E1" t="str">
            <v>Abrazo Central Campus</v>
          </cell>
          <cell r="F1" t="str">
            <v>Abrazo Mesa Hospital</v>
          </cell>
          <cell r="H1" t="str">
            <v>Abrazo Scottsdale Campus</v>
          </cell>
          <cell r="I1" t="str">
            <v>Abrazo Surprise</v>
          </cell>
          <cell r="J1" t="str">
            <v>Abrazo West Campus</v>
          </cell>
          <cell r="K1" t="str">
            <v>Arizona General Hospital</v>
          </cell>
          <cell r="L1" t="str">
            <v>Arizona Orthopedic Surgical And Specialty Hospital</v>
          </cell>
          <cell r="M1" t="str">
            <v>Arizona Spine &amp; Joint Hospital</v>
          </cell>
          <cell r="N1" t="str">
            <v>Aurora Behavioral Health System</v>
          </cell>
          <cell r="O1" t="str">
            <v>Aurora Behavioral Healthcare-Tempe</v>
          </cell>
          <cell r="P1" t="str">
            <v>Avenir Behavioral Center</v>
          </cell>
          <cell r="Q1" t="str">
            <v>Banner Baywood Medical Center</v>
          </cell>
          <cell r="R1" t="str">
            <v>Banner Behavioral Health Hospital</v>
          </cell>
          <cell r="S1" t="str">
            <v>Banner Boswell Medical Center</v>
          </cell>
          <cell r="T1" t="str">
            <v>Banner Casa Grande Medical Center</v>
          </cell>
          <cell r="U1" t="str">
            <v>Banner Del E. Webb Medical Center</v>
          </cell>
          <cell r="V1" t="str">
            <v>Banner Desert Medical Center</v>
          </cell>
          <cell r="W1" t="str">
            <v>Banner Estrella Medical Center</v>
          </cell>
          <cell r="X1" t="str">
            <v>Banner Gateway Medical Center</v>
          </cell>
          <cell r="Y1" t="str">
            <v>Banner Goldfield Medical Center</v>
          </cell>
          <cell r="Z1" t="str">
            <v>Banner Heart Hospital</v>
          </cell>
          <cell r="AA1" t="str">
            <v>Banner Ironwood Medical Center</v>
          </cell>
          <cell r="AB1" t="str">
            <v>Banner Ocotillo Medical Center</v>
          </cell>
          <cell r="AC1" t="str">
            <v>Banner Payson Medical Center</v>
          </cell>
          <cell r="AD1" t="str">
            <v>Banner Rehabilitation Hospital Phoenix</v>
          </cell>
          <cell r="AE1" t="str">
            <v>Banner Rehabilitation Hospital West</v>
          </cell>
          <cell r="AF1" t="str">
            <v>Banner Thunderbird Medical Center</v>
          </cell>
          <cell r="AG1" t="str">
            <v>Banner--University Medical Center Phoenix</v>
          </cell>
          <cell r="AH1" t="str">
            <v>Banner--University Medical Center South</v>
          </cell>
          <cell r="AI1" t="str">
            <v>Banner--University Medical Center Tucson</v>
          </cell>
          <cell r="AJ1" t="str">
            <v>Benson Hospital</v>
          </cell>
          <cell r="AK1" t="str">
            <v>Canyon Vista Medical Center</v>
          </cell>
          <cell r="AL1" t="str">
            <v>Carondelet Marana</v>
          </cell>
          <cell r="AM1" t="str">
            <v>Chandler Regional Medical Center</v>
          </cell>
          <cell r="AN1" t="str">
            <v>Changepoint Psychiatric</v>
          </cell>
          <cell r="AO1" t="str">
            <v>Cobalt Rehabilitation Hospital</v>
          </cell>
          <cell r="AP1" t="str">
            <v>Cobre Valley Regional Medical Center</v>
          </cell>
          <cell r="AQ1" t="str">
            <v>Copper Queen Community Hospital</v>
          </cell>
          <cell r="AR1" t="str">
            <v>Copper Springs Hospital</v>
          </cell>
          <cell r="AS1" t="str">
            <v>The CORE Institute Specialty Hospital (formerly Surgical Specialty Hospital of Arizona)</v>
          </cell>
          <cell r="AT1" t="str">
            <v>Cornerstone Behavioral Health El Dorado</v>
          </cell>
          <cell r="AU1" t="str">
            <v>Cornerstone Hospital of Southeast Arizona</v>
          </cell>
          <cell r="AV1" t="str">
            <v>Curahealth Phoenix (formerly Kindred Hospital Arizona - Northwest Phoenix)</v>
          </cell>
          <cell r="AX1" t="str">
            <v>Curahealth Tucson (formerly Kindred Hospital - Tucson)</v>
          </cell>
          <cell r="AY1" t="str">
            <v>Dignity Health East Valley Rehabilitation Hospital</v>
          </cell>
          <cell r="AZ1" t="str">
            <v>Dignity Health Arizona General Hospital - Mesa</v>
          </cell>
          <cell r="BA1" t="str">
            <v>Destiny Springs Healthcare, LLC</v>
          </cell>
          <cell r="BB1" t="str">
            <v>Flagstaff Medical Center</v>
          </cell>
          <cell r="BC1" t="str">
            <v>FLORENCE HOSPITAL, a campus of MOUNTAIN VISTA MEDICAL CENTER, LP</v>
          </cell>
          <cell r="BF1" t="str">
            <v>Santa Cruz Valley Regional Hospital (formerly Green Valley Hospital)</v>
          </cell>
          <cell r="BG1" t="str">
            <v>The Guidance Center</v>
          </cell>
          <cell r="BH1" t="str">
            <v>Hacienda Children's Hospital</v>
          </cell>
          <cell r="BI1" t="str">
            <v>Havasu Regional Medical Center</v>
          </cell>
          <cell r="BJ1" t="str">
            <v>Haven Senior Horizons</v>
          </cell>
          <cell r="BK1" t="str">
            <v>HealthSouth East Valley Rehabilitation Hospital</v>
          </cell>
          <cell r="BL1" t="str">
            <v>HealthSouth Rehabilitation Institute of Tucson</v>
          </cell>
          <cell r="BM1" t="str">
            <v>HealthSouth Rehabilitation Hospital of Southern Arizona</v>
          </cell>
          <cell r="BN1" t="str">
            <v>HealthSouth Scottsdale Rehabilitation Hospital</v>
          </cell>
          <cell r="BO1" t="str">
            <v>HealthSouth Valley of the Sun Rehabilitation Hospital</v>
          </cell>
          <cell r="BP1" t="str">
            <v>Holy Cross Hospital</v>
          </cell>
          <cell r="BQ1" t="str">
            <v>HonorHealth Deer Valley Medical Center</v>
          </cell>
          <cell r="BR1" t="str">
            <v>HonorHealth John C. Lincoln Hospital</v>
          </cell>
          <cell r="BS1" t="str">
            <v>HonorHealth Rehabilitation Hospital</v>
          </cell>
          <cell r="BT1" t="str">
            <v>HonorHealth Scottsdale Osborn Medical Center</v>
          </cell>
          <cell r="BU1" t="str">
            <v>HonorHealth Scottsdale Shea Medical Center</v>
          </cell>
          <cell r="BV1" t="str">
            <v>HonorHealth Scottsdale Thompson Peak Medical Center</v>
          </cell>
          <cell r="BW1" t="str">
            <v>Kingman Regional Medical Center</v>
          </cell>
          <cell r="BX1" t="str">
            <v>La Paz Regional Hospital, Inc.</v>
          </cell>
          <cell r="BY1" t="str">
            <v>Little Colorado Medical Center</v>
          </cell>
          <cell r="CA1" t="str">
            <v>Valleywise (formerly Maricopa Medical Center)</v>
          </cell>
          <cell r="CB1" t="str">
            <v>Mayo Clinic Arizona</v>
          </cell>
          <cell r="CC1" t="str">
            <v>Mercy Gilbert Medical Center</v>
          </cell>
          <cell r="CD1" t="str">
            <v>Medical Behavioral Hospital of Northern Arizona</v>
          </cell>
          <cell r="CE1" t="str">
            <v>Mountain Valley Regional Rehabilitation Hospital</v>
          </cell>
          <cell r="CF1" t="str">
            <v>Mountain Vista Medical Center</v>
          </cell>
          <cell r="CG1" t="str">
            <v>Mt. Graham Regional Medical Center</v>
          </cell>
          <cell r="CH1" t="str">
            <v>Northern Cochise Community Hospital</v>
          </cell>
          <cell r="CI1" t="str">
            <v>Northwest Medical Center</v>
          </cell>
          <cell r="CJ1" t="str">
            <v>Northwest Medical Center Sahuarita</v>
          </cell>
          <cell r="CK1" t="str">
            <v>Oasis Behavioral Health Hospital</v>
          </cell>
          <cell r="CL1" t="str">
            <v>OASIS Hospital</v>
          </cell>
          <cell r="CM1" t="str">
            <v>Oro Valley Hospital</v>
          </cell>
          <cell r="CN1" t="str">
            <v>Page Hospital</v>
          </cell>
          <cell r="CO1" t="str">
            <v>Palo Verde Behavioral Health</v>
          </cell>
          <cell r="CP1" t="str">
            <v>Phoenix Children's Hospital</v>
          </cell>
          <cell r="CQ1" t="str">
            <v>Phoenix Medical Psychiatric Hospital, LLC</v>
          </cell>
          <cell r="CR1" t="str">
            <v>Promise Hospital</v>
          </cell>
          <cell r="CS1" t="str">
            <v>Quail Run Behavioral Health</v>
          </cell>
          <cell r="CT1" t="str">
            <v>Rehabilitation Hospital of Northern Arizona</v>
          </cell>
          <cell r="CV1" t="str">
            <v>Select Specialty Hospital - Phoenix</v>
          </cell>
          <cell r="CW1" t="str">
            <v>Select Specialty Hospital - Phoenix Downtown</v>
          </cell>
          <cell r="CY1" t="str">
            <v>Sonora Behavioral Health Hospital</v>
          </cell>
          <cell r="CZ1" t="str">
            <v>Sonoran Health and Emergency Center</v>
          </cell>
          <cell r="DA1" t="str">
            <v>St. Joseph's Hospital (Tucson)</v>
          </cell>
          <cell r="DB1" t="str">
            <v>St. Joseph's Hospital  Medical Center</v>
          </cell>
          <cell r="DC1" t="str">
            <v>St. Joseph's Westgate Medical Center</v>
          </cell>
          <cell r="DD1" t="str">
            <v>St. Luke's Behavioral Hospital</v>
          </cell>
          <cell r="DE1" t="str">
            <v>St. Luke's Medical Center</v>
          </cell>
          <cell r="DF1" t="str">
            <v>St. Mary's Hospital &amp; Health Care Center</v>
          </cell>
          <cell r="DG1" t="str">
            <v>Summit Healthcare Association</v>
          </cell>
          <cell r="DH1" t="str">
            <v>Tempe St. Luke's Hospital</v>
          </cell>
          <cell r="DI1" t="str">
            <v>TMC Geropsychaiatric Center at Handmaker</v>
          </cell>
          <cell r="DJ1" t="str">
            <v>Tucson Medical Center</v>
          </cell>
          <cell r="DK1" t="str">
            <v>Valley Hospital</v>
          </cell>
          <cell r="DL1" t="str">
            <v>Valley View Medical Center</v>
          </cell>
          <cell r="DM1" t="str">
            <v>Verde Valley Medical Center</v>
          </cell>
          <cell r="DN1" t="str">
            <v>Western Arizona Regional Medical Center</v>
          </cell>
          <cell r="DO1" t="str">
            <v>White Mountain Communities Hospital</v>
          </cell>
          <cell r="DP1" t="str">
            <v>Wickenburg Community Hospital</v>
          </cell>
          <cell r="DQ1" t="str">
            <v>Windhaven Psychiatric Hospital</v>
          </cell>
          <cell r="DR1" t="str">
            <v>Yavapai Regional Medical Center</v>
          </cell>
          <cell r="DT1" t="str">
            <v>Yuma Regional Medical Center</v>
          </cell>
          <cell r="DU1" t="str">
            <v>Yuma Rehabilitation Hospital</v>
          </cell>
        </row>
        <row r="151">
          <cell r="A151" t="str">
            <v>Hospital Name</v>
          </cell>
        </row>
        <row r="155">
          <cell r="A155" t="str">
            <v>2019 Uniform Accounting Report</v>
          </cell>
        </row>
        <row r="159">
          <cell r="A159" t="str">
            <v>Occupancy Rate</v>
          </cell>
          <cell r="B159">
            <v>91</v>
          </cell>
          <cell r="C159">
            <v>0.66816809844439284</v>
          </cell>
          <cell r="D159">
            <v>0.59719714664478252</v>
          </cell>
          <cell r="E159">
            <v>0.54420197515132207</v>
          </cell>
          <cell r="F159">
            <v>1.1643835616438357E-2</v>
          </cell>
          <cell r="H159">
            <v>0.45488899385923476</v>
          </cell>
          <cell r="J159">
            <v>0.74902360827747017</v>
          </cell>
          <cell r="K159">
            <v>3.0528375733855185E-2</v>
          </cell>
          <cell r="L159">
            <v>0.22374429223744294</v>
          </cell>
          <cell r="M159">
            <v>0.22942227516378799</v>
          </cell>
          <cell r="N159">
            <v>0.85279452054794513</v>
          </cell>
          <cell r="P159">
            <v>0.20376712328767124</v>
          </cell>
          <cell r="Q159">
            <v>0.61595147714144249</v>
          </cell>
          <cell r="R159">
            <v>0.8314481409001957</v>
          </cell>
          <cell r="S159">
            <v>0.58788551312466519</v>
          </cell>
          <cell r="T159">
            <v>0.54179752756431665</v>
          </cell>
          <cell r="U159">
            <v>0.63728134878819809</v>
          </cell>
          <cell r="V159">
            <v>0.79589271324968336</v>
          </cell>
          <cell r="W159">
            <v>0.69001823367151338</v>
          </cell>
          <cell r="X159">
            <v>0.8622862007584553</v>
          </cell>
          <cell r="Y159">
            <v>0.27671232876712326</v>
          </cell>
          <cell r="Z159">
            <v>0.5397753918301863</v>
          </cell>
          <cell r="AA159">
            <v>0.62646678728353578</v>
          </cell>
          <cell r="AC159">
            <v>0.45413698630136984</v>
          </cell>
          <cell r="AF159">
            <v>0.70406017514481012</v>
          </cell>
          <cell r="AG159">
            <v>0.71161165762618361</v>
          </cell>
          <cell r="AH159">
            <v>0.68232302518251176</v>
          </cell>
          <cell r="AI159">
            <v>0.84613224326770065</v>
          </cell>
          <cell r="AJ159">
            <v>0.21270236612702365</v>
          </cell>
          <cell r="AK159">
            <v>0.52167123287671235</v>
          </cell>
          <cell r="AM159">
            <v>0.82656237334846405</v>
          </cell>
          <cell r="AN159">
            <v>0.75513698630136983</v>
          </cell>
          <cell r="AP159">
            <v>0.65380821917808218</v>
          </cell>
          <cell r="AQ159">
            <v>0.29726027397260274</v>
          </cell>
          <cell r="AR159">
            <v>0.99193302891933022</v>
          </cell>
          <cell r="AS159">
            <v>0.21318493150684931</v>
          </cell>
          <cell r="AT159">
            <v>0.83105022831050224</v>
          </cell>
          <cell r="AU159">
            <v>0.8070205479452055</v>
          </cell>
          <cell r="AV159">
            <v>0.20604629192253188</v>
          </cell>
          <cell r="AX159">
            <v>0.26365834004834809</v>
          </cell>
          <cell r="AY159">
            <v>0.92465753424657537</v>
          </cell>
          <cell r="AZ159">
            <v>5.7211925866236905E-2</v>
          </cell>
          <cell r="BA159">
            <v>0.16060882800608828</v>
          </cell>
          <cell r="BB159">
            <v>0.61073059360730586</v>
          </cell>
          <cell r="BF159">
            <v>0.30287950796757057</v>
          </cell>
          <cell r="BG159">
            <v>0.7654109589041096</v>
          </cell>
          <cell r="BH159">
            <v>0.16095890410958905</v>
          </cell>
          <cell r="BI159">
            <v>0.46514059120403745</v>
          </cell>
          <cell r="BJ159">
            <v>0.90896419130016826</v>
          </cell>
          <cell r="BK159">
            <v>0.79017612524461844</v>
          </cell>
          <cell r="BL159">
            <v>0.7385616438356164</v>
          </cell>
          <cell r="BM159">
            <v>0.5383561643835616</v>
          </cell>
          <cell r="BN159">
            <v>0.6452511415525114</v>
          </cell>
          <cell r="BO159">
            <v>0.54436529680365298</v>
          </cell>
          <cell r="BP159">
            <v>0.27167123287671235</v>
          </cell>
          <cell r="BQ159">
            <v>0.75805801772763903</v>
          </cell>
          <cell r="BR159">
            <v>0.57738157481961727</v>
          </cell>
          <cell r="BS159">
            <v>0.86049315068493148</v>
          </cell>
          <cell r="BT159">
            <v>0.56125356125356129</v>
          </cell>
          <cell r="BU159">
            <v>0.6370665041224215</v>
          </cell>
          <cell r="BV159">
            <v>0.59179752756431669</v>
          </cell>
          <cell r="BW159">
            <v>0.55090041557641989</v>
          </cell>
          <cell r="BX159">
            <v>0.3478356164383562</v>
          </cell>
          <cell r="BY159">
            <v>0.32438356164383564</v>
          </cell>
          <cell r="CA159">
            <v>0.64577008515364687</v>
          </cell>
          <cell r="CB159">
            <v>0.82566850326037511</v>
          </cell>
          <cell r="CC159">
            <v>0.77151797510604259</v>
          </cell>
          <cell r="CE159">
            <v>0.71892901618929017</v>
          </cell>
          <cell r="CF159">
            <v>0.47146375250115441</v>
          </cell>
          <cell r="CG159">
            <v>0.18993570030752027</v>
          </cell>
          <cell r="CH159">
            <v>9.0867579908675791E-2</v>
          </cell>
          <cell r="CI159">
            <v>0.59243023845763576</v>
          </cell>
          <cell r="CK159">
            <v>0.89568994320080186</v>
          </cell>
          <cell r="CL159">
            <v>0.32714041095890412</v>
          </cell>
          <cell r="CM159">
            <v>0.43424657534246575</v>
          </cell>
          <cell r="CN159">
            <v>9.7424657534246575E-2</v>
          </cell>
          <cell r="CO159">
            <v>0.81157860404435755</v>
          </cell>
          <cell r="CP159">
            <v>0.6214305888998729</v>
          </cell>
          <cell r="CR159">
            <v>0.28555936073059363</v>
          </cell>
          <cell r="CS159">
            <v>0.91482675261885582</v>
          </cell>
          <cell r="CT159">
            <v>0.60024429967426707</v>
          </cell>
          <cell r="CV159">
            <v>0.86295662100456616</v>
          </cell>
          <cell r="CW159">
            <v>0.72444997924449972</v>
          </cell>
          <cell r="CY159">
            <v>0.74747553816046963</v>
          </cell>
          <cell r="DA159">
            <v>0.51082267463861353</v>
          </cell>
          <cell r="DB159">
            <v>0.74719248211697609</v>
          </cell>
          <cell r="DC159">
            <v>0.58832638475282906</v>
          </cell>
          <cell r="DD159">
            <v>0.897055333836695</v>
          </cell>
          <cell r="DE159">
            <v>0.2906861825233002</v>
          </cell>
          <cell r="DF159">
            <v>0.49083792919409358</v>
          </cell>
          <cell r="DG159">
            <v>0.3765902617659026</v>
          </cell>
          <cell r="DH159">
            <v>0.24561273602369491</v>
          </cell>
          <cell r="DI159">
            <v>0.63972602739726026</v>
          </cell>
          <cell r="DJ159">
            <v>0.81476407914764082</v>
          </cell>
          <cell r="DK159">
            <v>0.96200314394790032</v>
          </cell>
          <cell r="DL159">
            <v>0.27031963470319631</v>
          </cell>
          <cell r="DM159">
            <v>0.58025507794048181</v>
          </cell>
          <cell r="DN159">
            <v>0.4808100059559261</v>
          </cell>
          <cell r="DO159">
            <v>0.28414872798434443</v>
          </cell>
          <cell r="DP159">
            <v>0.16914203316510454</v>
          </cell>
          <cell r="DQ159">
            <v>0.84349315068493147</v>
          </cell>
          <cell r="DR159">
            <v>0.52800904375581859</v>
          </cell>
          <cell r="DT159">
            <v>0.42317970173426006</v>
          </cell>
          <cell r="DU159">
            <v>0.74896588772495298</v>
          </cell>
          <cell r="DX159">
            <v>0.63164095741599979</v>
          </cell>
        </row>
        <row r="161">
          <cell r="A161" t="str">
            <v>Total Revenue, Gains, and Other Support</v>
          </cell>
          <cell r="B161">
            <v>156</v>
          </cell>
          <cell r="C161">
            <v>119397061</v>
          </cell>
          <cell r="D161">
            <v>232217010</v>
          </cell>
          <cell r="E161">
            <v>126553394</v>
          </cell>
          <cell r="F161">
            <v>1045668</v>
          </cell>
          <cell r="H161">
            <v>105775321</v>
          </cell>
          <cell r="J161">
            <v>233193398</v>
          </cell>
          <cell r="K161">
            <v>84765364</v>
          </cell>
          <cell r="L161">
            <v>28833315</v>
          </cell>
          <cell r="M161">
            <v>39810698</v>
          </cell>
          <cell r="N161">
            <v>29497602.27</v>
          </cell>
          <cell r="P161">
            <v>1808132</v>
          </cell>
          <cell r="Q161">
            <v>285945236</v>
          </cell>
          <cell r="R161">
            <v>48601585</v>
          </cell>
          <cell r="S161">
            <v>340735359</v>
          </cell>
          <cell r="T161">
            <v>122802359</v>
          </cell>
          <cell r="U161">
            <v>333336024</v>
          </cell>
          <cell r="V161">
            <v>773601740</v>
          </cell>
          <cell r="W161">
            <v>339760968</v>
          </cell>
          <cell r="X161">
            <v>473539968</v>
          </cell>
          <cell r="Y161">
            <v>17880809</v>
          </cell>
          <cell r="Z161">
            <v>164057564</v>
          </cell>
          <cell r="AA161">
            <v>92116301</v>
          </cell>
          <cell r="AC161">
            <v>54011416</v>
          </cell>
          <cell r="AF161">
            <v>551523466</v>
          </cell>
          <cell r="AG161">
            <v>941344061</v>
          </cell>
          <cell r="AH161">
            <v>197041206</v>
          </cell>
          <cell r="AI161">
            <v>788211180</v>
          </cell>
          <cell r="AJ161">
            <v>15710352</v>
          </cell>
          <cell r="AK161">
            <v>111353524.69</v>
          </cell>
          <cell r="AM161">
            <v>561614858.87000036</v>
          </cell>
          <cell r="AN161">
            <v>3522603</v>
          </cell>
          <cell r="AP161">
            <v>63499892.639999986</v>
          </cell>
          <cell r="AQ161">
            <v>44241066</v>
          </cell>
          <cell r="AR161">
            <v>23919609</v>
          </cell>
          <cell r="AS161">
            <v>58139584.420000017</v>
          </cell>
          <cell r="AT161">
            <v>8861649</v>
          </cell>
          <cell r="AU161">
            <v>13477922</v>
          </cell>
          <cell r="AV161">
            <v>7122750</v>
          </cell>
          <cell r="AX161">
            <v>6434430</v>
          </cell>
          <cell r="AY161">
            <v>27395434</v>
          </cell>
          <cell r="AZ161">
            <v>8745906</v>
          </cell>
          <cell r="BA161">
            <v>4929520</v>
          </cell>
          <cell r="BB161">
            <v>454792000</v>
          </cell>
          <cell r="BF161">
            <v>25311706.560000021</v>
          </cell>
          <cell r="BG161">
            <v>4373215</v>
          </cell>
          <cell r="BH161">
            <v>5155152.1199999992</v>
          </cell>
          <cell r="BI161">
            <v>226582000</v>
          </cell>
          <cell r="BJ161">
            <v>14436667.509999998</v>
          </cell>
          <cell r="BK161">
            <v>28395154.720000014</v>
          </cell>
          <cell r="BL161">
            <v>29090384.820000004</v>
          </cell>
          <cell r="BM161">
            <v>15374950.290000001</v>
          </cell>
          <cell r="BN161">
            <v>21889267.520000003</v>
          </cell>
          <cell r="BO161">
            <v>21501676.050000004</v>
          </cell>
          <cell r="BP161">
            <v>28894887</v>
          </cell>
          <cell r="BQ161">
            <v>327392718.00000006</v>
          </cell>
          <cell r="BR161">
            <v>443446569.3300001</v>
          </cell>
          <cell r="BS161">
            <v>23525676</v>
          </cell>
          <cell r="BT161">
            <v>414095126.70999968</v>
          </cell>
          <cell r="BU161">
            <v>530867249.31000096</v>
          </cell>
          <cell r="BV161">
            <v>191486997.97999987</v>
          </cell>
          <cell r="BW161">
            <v>319935621</v>
          </cell>
          <cell r="BX161">
            <v>31816673</v>
          </cell>
          <cell r="BY161">
            <v>34321932.61999999</v>
          </cell>
          <cell r="CA161">
            <v>507755532</v>
          </cell>
          <cell r="CB161">
            <v>1821035491</v>
          </cell>
          <cell r="CC161">
            <v>309734421.88000005</v>
          </cell>
          <cell r="CE161">
            <v>22216449.800000001</v>
          </cell>
          <cell r="CF161">
            <v>143314249</v>
          </cell>
          <cell r="CG161">
            <v>59231631</v>
          </cell>
          <cell r="CH161">
            <v>17389683</v>
          </cell>
          <cell r="CI161">
            <v>312267302</v>
          </cell>
          <cell r="CK161">
            <v>32841181</v>
          </cell>
          <cell r="CL161">
            <v>64719290</v>
          </cell>
          <cell r="CM161">
            <v>117530229</v>
          </cell>
          <cell r="CN161">
            <v>20677459</v>
          </cell>
          <cell r="CO161">
            <v>24247000</v>
          </cell>
          <cell r="CP161">
            <v>1014915126.24</v>
          </cell>
          <cell r="CR161">
            <v>7924582</v>
          </cell>
          <cell r="CS161">
            <v>31707096</v>
          </cell>
          <cell r="CT161">
            <v>11440984.300000001</v>
          </cell>
          <cell r="CV161">
            <v>28628098</v>
          </cell>
          <cell r="CW161">
            <v>16670679</v>
          </cell>
          <cell r="CY161">
            <v>36345457.330000021</v>
          </cell>
          <cell r="DA161">
            <v>237018570</v>
          </cell>
          <cell r="DB161">
            <v>1076471007.7308011</v>
          </cell>
          <cell r="DC161">
            <v>49920530.51919999</v>
          </cell>
          <cell r="DD161">
            <v>38113191</v>
          </cell>
          <cell r="DE161">
            <v>81891366</v>
          </cell>
          <cell r="DF161">
            <v>172283858</v>
          </cell>
          <cell r="DG161">
            <v>203060351</v>
          </cell>
          <cell r="DH161">
            <v>43389600</v>
          </cell>
          <cell r="DI161">
            <v>2977127</v>
          </cell>
          <cell r="DJ161">
            <v>599703200</v>
          </cell>
          <cell r="DK161">
            <v>40809022</v>
          </cell>
          <cell r="DL161">
            <v>45884000</v>
          </cell>
          <cell r="DM161">
            <v>157669000.00000006</v>
          </cell>
          <cell r="DN161">
            <v>107831341</v>
          </cell>
          <cell r="DO161">
            <v>17104468</v>
          </cell>
          <cell r="DP161">
            <v>41110995.039999992</v>
          </cell>
          <cell r="DQ161">
            <v>4574533</v>
          </cell>
          <cell r="DR161">
            <v>359229201</v>
          </cell>
          <cell r="DT161">
            <v>492437171</v>
          </cell>
          <cell r="DU161">
            <v>21915060</v>
          </cell>
          <cell r="DX161">
            <v>19073046466.27</v>
          </cell>
        </row>
        <row r="162">
          <cell r="A162" t="str">
            <v>Total Expenses</v>
          </cell>
          <cell r="B162">
            <v>166</v>
          </cell>
          <cell r="C162">
            <v>111697061</v>
          </cell>
          <cell r="D162">
            <v>206517010</v>
          </cell>
          <cell r="E162">
            <v>135753394</v>
          </cell>
          <cell r="F162">
            <v>2645668</v>
          </cell>
          <cell r="H162">
            <v>100175321</v>
          </cell>
          <cell r="J162">
            <v>200693398</v>
          </cell>
          <cell r="K162">
            <v>95769614</v>
          </cell>
          <cell r="L162">
            <v>26403244</v>
          </cell>
          <cell r="M162">
            <v>31755358</v>
          </cell>
          <cell r="N162">
            <v>27143305.120000001</v>
          </cell>
          <cell r="P162">
            <v>2673476.4700000002</v>
          </cell>
          <cell r="Q162">
            <v>260846370</v>
          </cell>
          <cell r="R162">
            <v>48056614</v>
          </cell>
          <cell r="S162">
            <v>324449757</v>
          </cell>
          <cell r="T162">
            <v>123053464</v>
          </cell>
          <cell r="U162">
            <v>285179982</v>
          </cell>
          <cell r="V162">
            <v>636065151</v>
          </cell>
          <cell r="W162">
            <v>286768431</v>
          </cell>
          <cell r="X162">
            <v>406257386</v>
          </cell>
          <cell r="Y162">
            <v>20393263</v>
          </cell>
          <cell r="Z162">
            <v>127899227</v>
          </cell>
          <cell r="AA162">
            <v>81337050</v>
          </cell>
          <cell r="AC162">
            <v>45303783</v>
          </cell>
          <cell r="AF162">
            <v>486281602</v>
          </cell>
          <cell r="AG162">
            <v>942127736</v>
          </cell>
          <cell r="AH162">
            <v>168686231</v>
          </cell>
          <cell r="AI162">
            <v>843027113</v>
          </cell>
          <cell r="AJ162">
            <v>16701245</v>
          </cell>
          <cell r="AK162">
            <v>103405192.67999999</v>
          </cell>
          <cell r="AM162">
            <v>515350951.51999998</v>
          </cell>
          <cell r="AN162">
            <v>4059487</v>
          </cell>
          <cell r="AP162">
            <v>59614399.490000002</v>
          </cell>
          <cell r="AQ162">
            <v>37750275</v>
          </cell>
          <cell r="AR162">
            <v>16026069</v>
          </cell>
          <cell r="AS162">
            <v>46366881.389999993</v>
          </cell>
          <cell r="AT162">
            <v>8482017</v>
          </cell>
          <cell r="AU162">
            <v>13057652</v>
          </cell>
          <cell r="AV162">
            <v>8005266</v>
          </cell>
          <cell r="AX162">
            <v>7886173</v>
          </cell>
          <cell r="AY162">
            <v>20024774</v>
          </cell>
          <cell r="AZ162">
            <v>28981508</v>
          </cell>
          <cell r="BA162">
            <v>7929052</v>
          </cell>
          <cell r="BB162">
            <v>404228999.99999994</v>
          </cell>
          <cell r="BF162">
            <v>45972794.140000001</v>
          </cell>
          <cell r="BG162">
            <v>3641176.6599999997</v>
          </cell>
          <cell r="BH162">
            <v>7148358.2800000012</v>
          </cell>
          <cell r="BI162">
            <v>158076000</v>
          </cell>
          <cell r="BJ162">
            <v>13138958.32</v>
          </cell>
          <cell r="BK162">
            <v>22274565.240000002</v>
          </cell>
          <cell r="BL162">
            <v>23597625.740000002</v>
          </cell>
          <cell r="BM162">
            <v>15904650.5</v>
          </cell>
          <cell r="BN162">
            <v>18981129.890000001</v>
          </cell>
          <cell r="BO162">
            <v>19652183.909999996</v>
          </cell>
          <cell r="BP162">
            <v>28394887</v>
          </cell>
          <cell r="BQ162">
            <v>309166260.25</v>
          </cell>
          <cell r="BR162">
            <v>422129119.15999997</v>
          </cell>
          <cell r="BS162">
            <v>21945119</v>
          </cell>
          <cell r="BT162">
            <v>383454810.05000001</v>
          </cell>
          <cell r="BU162">
            <v>500572726.03000009</v>
          </cell>
          <cell r="BV162">
            <v>178229342.69000003</v>
          </cell>
          <cell r="BW162">
            <v>317295321.27999997</v>
          </cell>
          <cell r="BX162">
            <v>31417665</v>
          </cell>
          <cell r="BY162">
            <v>33390930</v>
          </cell>
          <cell r="CA162">
            <v>585030156.38</v>
          </cell>
          <cell r="CB162">
            <v>1659202926</v>
          </cell>
          <cell r="CC162">
            <v>282135988.82000005</v>
          </cell>
          <cell r="CE162">
            <v>20930192.989999998</v>
          </cell>
          <cell r="CF162">
            <v>157153578</v>
          </cell>
          <cell r="CG162">
            <v>58321996</v>
          </cell>
          <cell r="CH162">
            <v>16832205</v>
          </cell>
          <cell r="CI162">
            <v>267244737</v>
          </cell>
          <cell r="CK162">
            <v>23955383</v>
          </cell>
          <cell r="CL162">
            <v>60050822</v>
          </cell>
          <cell r="CM162">
            <v>100535488</v>
          </cell>
          <cell r="CN162">
            <v>17915991</v>
          </cell>
          <cell r="CO162">
            <v>22251000</v>
          </cell>
          <cell r="CP162">
            <v>954317317.00999999</v>
          </cell>
          <cell r="CR162">
            <v>10048958</v>
          </cell>
          <cell r="CS162">
            <v>22332516</v>
          </cell>
          <cell r="CT162">
            <v>12303018.98</v>
          </cell>
          <cell r="CV162">
            <v>24983298</v>
          </cell>
          <cell r="CW162">
            <v>15044479</v>
          </cell>
          <cell r="CY162">
            <v>31729716</v>
          </cell>
          <cell r="DA162">
            <v>259918570</v>
          </cell>
          <cell r="DB162">
            <v>1087338744.1381826</v>
          </cell>
          <cell r="DC162">
            <v>44090871.76181715</v>
          </cell>
          <cell r="DD162">
            <v>33926703</v>
          </cell>
          <cell r="DE162">
            <v>123384449</v>
          </cell>
          <cell r="DF162">
            <v>203083858</v>
          </cell>
          <cell r="DG162">
            <v>211841701</v>
          </cell>
          <cell r="DH162">
            <v>47177229</v>
          </cell>
          <cell r="DI162">
            <v>2539743.14</v>
          </cell>
          <cell r="DJ162">
            <v>572267254</v>
          </cell>
          <cell r="DK162">
            <v>28709007.030000001</v>
          </cell>
          <cell r="DL162">
            <v>46768000</v>
          </cell>
          <cell r="DM162">
            <v>131396000</v>
          </cell>
          <cell r="DN162">
            <v>101388888</v>
          </cell>
          <cell r="DO162">
            <v>17400276</v>
          </cell>
          <cell r="DP162">
            <v>42833187.329999998</v>
          </cell>
          <cell r="DQ162">
            <v>5158208</v>
          </cell>
          <cell r="DR162">
            <v>291856558</v>
          </cell>
          <cell r="DT162">
            <v>478513086</v>
          </cell>
          <cell r="DU162">
            <v>13910476</v>
          </cell>
          <cell r="DX162">
            <v>17965036152.389999</v>
          </cell>
        </row>
        <row r="163">
          <cell r="A163" t="str">
            <v>Net Operating Profit(Loss)</v>
          </cell>
          <cell r="C163">
            <v>7700000</v>
          </cell>
          <cell r="D163">
            <v>25700000</v>
          </cell>
          <cell r="E163">
            <v>-9200000</v>
          </cell>
          <cell r="F163">
            <v>-1600000</v>
          </cell>
          <cell r="H163">
            <v>5600000</v>
          </cell>
          <cell r="J163">
            <v>32500000</v>
          </cell>
          <cell r="K163">
            <v>-11004250</v>
          </cell>
          <cell r="L163">
            <v>2430071</v>
          </cell>
          <cell r="M163">
            <v>8055340</v>
          </cell>
          <cell r="N163">
            <v>2354297.1499999985</v>
          </cell>
          <cell r="P163">
            <v>-865344.4700000002</v>
          </cell>
          <cell r="Q163">
            <v>25098866</v>
          </cell>
          <cell r="R163">
            <v>544971</v>
          </cell>
          <cell r="S163">
            <v>16285602</v>
          </cell>
          <cell r="T163">
            <v>-251105</v>
          </cell>
          <cell r="U163">
            <v>48156042</v>
          </cell>
          <cell r="V163">
            <v>137536589</v>
          </cell>
          <cell r="W163">
            <v>52992537</v>
          </cell>
          <cell r="X163">
            <v>67282582</v>
          </cell>
          <cell r="Y163">
            <v>-2512454</v>
          </cell>
          <cell r="Z163">
            <v>36158337</v>
          </cell>
          <cell r="AA163">
            <v>10779251</v>
          </cell>
          <cell r="AC163">
            <v>8707633</v>
          </cell>
          <cell r="AF163">
            <v>65241864</v>
          </cell>
          <cell r="AG163">
            <v>-783675</v>
          </cell>
          <cell r="AH163">
            <v>28354975</v>
          </cell>
          <cell r="AI163">
            <v>-54815933</v>
          </cell>
          <cell r="AJ163">
            <v>-990893</v>
          </cell>
          <cell r="AK163">
            <v>7948332.0100000054</v>
          </cell>
          <cell r="AM163">
            <v>46263907.350000381</v>
          </cell>
          <cell r="AN163">
            <v>-536884</v>
          </cell>
          <cell r="AP163">
            <v>3885493.1499999836</v>
          </cell>
          <cell r="AQ163">
            <v>6490791</v>
          </cell>
          <cell r="AR163">
            <v>7893540</v>
          </cell>
          <cell r="AS163">
            <v>11772703.030000024</v>
          </cell>
          <cell r="AT163">
            <v>379632</v>
          </cell>
          <cell r="AU163">
            <v>420270</v>
          </cell>
          <cell r="AV163">
            <v>-882516</v>
          </cell>
          <cell r="AX163">
            <v>-1451743</v>
          </cell>
          <cell r="AY163">
            <v>7370660</v>
          </cell>
          <cell r="AZ163">
            <v>-20235602</v>
          </cell>
          <cell r="BA163">
            <v>-2999532</v>
          </cell>
          <cell r="BB163">
            <v>50563000.00000006</v>
          </cell>
          <cell r="BF163">
            <v>-20661087.57999998</v>
          </cell>
          <cell r="BG163">
            <v>732038.34000000032</v>
          </cell>
          <cell r="BH163">
            <v>-1993206.160000002</v>
          </cell>
          <cell r="BI163">
            <v>68506000</v>
          </cell>
          <cell r="BJ163">
            <v>1297709.1899999976</v>
          </cell>
          <cell r="BK163">
            <v>6120589.4800000116</v>
          </cell>
          <cell r="BL163">
            <v>5492759.0800000019</v>
          </cell>
          <cell r="BM163">
            <v>-529700.20999999903</v>
          </cell>
          <cell r="BN163">
            <v>2908137.6300000027</v>
          </cell>
          <cell r="BO163">
            <v>1849492.140000008</v>
          </cell>
          <cell r="BP163">
            <v>500000</v>
          </cell>
          <cell r="BQ163">
            <v>18226457.75000006</v>
          </cell>
          <cell r="BR163">
            <v>21317450.170000136</v>
          </cell>
          <cell r="BS163">
            <v>1580557</v>
          </cell>
          <cell r="BT163">
            <v>30640316.659999669</v>
          </cell>
          <cell r="BU163">
            <v>30294523.280000865</v>
          </cell>
          <cell r="BV163">
            <v>13257655.289999843</v>
          </cell>
          <cell r="BW163">
            <v>2640299.7200000286</v>
          </cell>
          <cell r="BX163">
            <v>399008</v>
          </cell>
          <cell r="BY163">
            <v>931002.61999998987</v>
          </cell>
          <cell r="CA163">
            <v>-77274624.379999995</v>
          </cell>
          <cell r="CB163">
            <v>161832565</v>
          </cell>
          <cell r="CC163">
            <v>27598433.060000002</v>
          </cell>
          <cell r="CE163">
            <v>1286256.8100000024</v>
          </cell>
          <cell r="CF163">
            <v>-13839329</v>
          </cell>
          <cell r="CG163">
            <v>909635</v>
          </cell>
          <cell r="CH163">
            <v>557478</v>
          </cell>
          <cell r="CI163">
            <v>45022565</v>
          </cell>
          <cell r="CK163">
            <v>8885798</v>
          </cell>
          <cell r="CL163">
            <v>4668468</v>
          </cell>
          <cell r="CM163">
            <v>16994741</v>
          </cell>
          <cell r="CN163">
            <v>2761468</v>
          </cell>
          <cell r="CO163">
            <v>1996000</v>
          </cell>
          <cell r="CP163">
            <v>60597809.230000019</v>
          </cell>
          <cell r="CR163">
            <v>-2124376</v>
          </cell>
          <cell r="CS163">
            <v>9374580</v>
          </cell>
          <cell r="CT163">
            <v>-862034.6799999997</v>
          </cell>
          <cell r="CV163">
            <v>3644800</v>
          </cell>
          <cell r="CW163">
            <v>1626200</v>
          </cell>
          <cell r="CY163">
            <v>4615741.3300000206</v>
          </cell>
          <cell r="DA163">
            <v>-22900000</v>
          </cell>
          <cell r="DB163">
            <v>-10867736.407381535</v>
          </cell>
          <cell r="DC163">
            <v>5829658.7573828399</v>
          </cell>
          <cell r="DD163">
            <v>4186488</v>
          </cell>
          <cell r="DE163">
            <v>-41493083</v>
          </cell>
          <cell r="DF163">
            <v>-30800000</v>
          </cell>
          <cell r="DG163">
            <v>-8781350</v>
          </cell>
          <cell r="DH163">
            <v>-3787629</v>
          </cell>
          <cell r="DI163">
            <v>437383.85999999987</v>
          </cell>
          <cell r="DJ163">
            <v>27435946</v>
          </cell>
          <cell r="DK163">
            <v>12100014.969999999</v>
          </cell>
          <cell r="DL163">
            <v>-884000</v>
          </cell>
          <cell r="DM163">
            <v>26273000.00000006</v>
          </cell>
          <cell r="DN163">
            <v>6442453</v>
          </cell>
          <cell r="DO163">
            <v>-295808</v>
          </cell>
          <cell r="DP163">
            <v>-1722192.2900000066</v>
          </cell>
          <cell r="DQ163">
            <v>-583675</v>
          </cell>
          <cell r="DR163">
            <v>67372643</v>
          </cell>
          <cell r="DT163">
            <v>13924085</v>
          </cell>
          <cell r="DU163">
            <v>8004584</v>
          </cell>
          <cell r="DX163">
            <v>1108010313.880003</v>
          </cell>
        </row>
        <row r="164">
          <cell r="A164" t="str">
            <v>Net Operating Margin</v>
          </cell>
          <cell r="C164">
            <v>6.4490699649633748E-2</v>
          </cell>
          <cell r="D164">
            <v>0.11067234049736495</v>
          </cell>
          <cell r="E164">
            <v>-7.2696588445506249E-2</v>
          </cell>
          <cell r="F164">
            <v>-1.5301223715366636</v>
          </cell>
          <cell r="H164">
            <v>5.2942406102459379E-2</v>
          </cell>
          <cell r="J164">
            <v>0.13936929723885236</v>
          </cell>
          <cell r="K164">
            <v>-0.12982012322863382</v>
          </cell>
          <cell r="L164">
            <v>8.4279972663566433E-2</v>
          </cell>
          <cell r="M164">
            <v>0.20234108932227213</v>
          </cell>
          <cell r="N164">
            <v>7.9813170184154042E-2</v>
          </cell>
          <cell r="P164">
            <v>-0.4785847880575092</v>
          </cell>
          <cell r="Q164">
            <v>8.7775080120586449E-2</v>
          </cell>
          <cell r="R164">
            <v>1.1213029369309664E-2</v>
          </cell>
          <cell r="S164">
            <v>4.7795456414607092E-2</v>
          </cell>
          <cell r="T164">
            <v>-2.0447897096178749E-3</v>
          </cell>
          <cell r="U164">
            <v>0.1444669598627</v>
          </cell>
          <cell r="V164">
            <v>0.17778733150212409</v>
          </cell>
          <cell r="W164">
            <v>0.1559700553949446</v>
          </cell>
          <cell r="X164">
            <v>0.14208427281052652</v>
          </cell>
          <cell r="Y164">
            <v>-0.14051120393937433</v>
          </cell>
          <cell r="Z164">
            <v>0.22040030412739761</v>
          </cell>
          <cell r="AA164">
            <v>0.11701784464836468</v>
          </cell>
          <cell r="AC164">
            <v>0.16121838020317777</v>
          </cell>
          <cell r="AF164">
            <v>0.11829390410742741</v>
          </cell>
          <cell r="AG164">
            <v>-8.3250644739553945E-4</v>
          </cell>
          <cell r="AH164">
            <v>0.14390378325232134</v>
          </cell>
          <cell r="AI164">
            <v>-6.954472911688464E-2</v>
          </cell>
          <cell r="AJ164">
            <v>-6.3072616068691523E-2</v>
          </cell>
          <cell r="AK164">
            <v>7.1379258376666352E-2</v>
          </cell>
          <cell r="AM164">
            <v>8.2376572876091417E-2</v>
          </cell>
          <cell r="AN164">
            <v>-0.15241115731747235</v>
          </cell>
          <cell r="AP164">
            <v>6.1188971956661634E-2</v>
          </cell>
          <cell r="AQ164">
            <v>0.14671416371386711</v>
          </cell>
          <cell r="AR164">
            <v>0.33000288591673888</v>
          </cell>
          <cell r="AS164">
            <v>0.20249031958938829</v>
          </cell>
          <cell r="AT164">
            <v>4.2839882283760053E-2</v>
          </cell>
          <cell r="AU164">
            <v>3.1182106559156524E-2</v>
          </cell>
          <cell r="AV164">
            <v>-0.1239010213751711</v>
          </cell>
          <cell r="AX164">
            <v>-0.22562107288446684</v>
          </cell>
          <cell r="AY164">
            <v>0.26904702440559985</v>
          </cell>
          <cell r="AZ164">
            <v>-2.3137227864100072</v>
          </cell>
          <cell r="BA164">
            <v>-0.60848358460864349</v>
          </cell>
          <cell r="BB164">
            <v>0.11117829689176603</v>
          </cell>
          <cell r="BF164">
            <v>-0.81626608348291319</v>
          </cell>
          <cell r="BG164">
            <v>0.16739134481154033</v>
          </cell>
          <cell r="BH164">
            <v>-0.3866435196484565</v>
          </cell>
          <cell r="BI164">
            <v>0.30234528779867775</v>
          </cell>
          <cell r="BJ164">
            <v>8.9889802414656966E-2</v>
          </cell>
          <cell r="BK164">
            <v>0.21555048881945338</v>
          </cell>
          <cell r="BL164">
            <v>0.18881699619950237</v>
          </cell>
          <cell r="BM164">
            <v>-3.4452157568569217E-2</v>
          </cell>
          <cell r="BN164">
            <v>0.13285678140407697</v>
          </cell>
          <cell r="BO164">
            <v>8.6016184770861509E-2</v>
          </cell>
          <cell r="BP164">
            <v>1.7304099510754272E-2</v>
          </cell>
          <cell r="BQ164">
            <v>5.5671542914403051E-2</v>
          </cell>
          <cell r="BR164">
            <v>4.807219548954568E-2</v>
          </cell>
          <cell r="BS164">
            <v>6.7184339357559797E-2</v>
          </cell>
          <cell r="BT164">
            <v>7.3993424900790458E-2</v>
          </cell>
          <cell r="BU164">
            <v>5.7066099518055448E-2</v>
          </cell>
          <cell r="BV164">
            <v>6.9235276702100459E-2</v>
          </cell>
          <cell r="BW164">
            <v>8.252596918553276E-3</v>
          </cell>
          <cell r="BX164">
            <v>1.2540846115494225E-2</v>
          </cell>
          <cell r="BY164">
            <v>2.712558847742386E-2</v>
          </cell>
          <cell r="CA164">
            <v>-0.15218864100923277</v>
          </cell>
          <cell r="CB164">
            <v>8.8868429967354223E-2</v>
          </cell>
          <cell r="CC164">
            <v>8.9103538742918348E-2</v>
          </cell>
          <cell r="CE164">
            <v>5.7896595611779629E-2</v>
          </cell>
          <cell r="CF164">
            <v>-9.6566315607598791E-2</v>
          </cell>
          <cell r="CG164">
            <v>1.5357250587950212E-2</v>
          </cell>
          <cell r="CH164">
            <v>3.2057973684741697E-2</v>
          </cell>
          <cell r="CI164">
            <v>0.1441795689514748</v>
          </cell>
          <cell r="CK164">
            <v>0.27056877156762421</v>
          </cell>
          <cell r="CL164">
            <v>7.2134104066963647E-2</v>
          </cell>
          <cell r="CM164">
            <v>0.14459889293672695</v>
          </cell>
          <cell r="CN164">
            <v>0.13354967842035137</v>
          </cell>
          <cell r="CO164">
            <v>8.2319462201509472E-2</v>
          </cell>
          <cell r="CP164">
            <v>5.9707267793415737E-2</v>
          </cell>
          <cell r="CR164">
            <v>-0.26807420252576097</v>
          </cell>
          <cell r="CS164">
            <v>0.29566189221491618</v>
          </cell>
          <cell r="CT164">
            <v>-7.5346199015411605E-2</v>
          </cell>
          <cell r="CV164">
            <v>0.12731547866016107</v>
          </cell>
          <cell r="CW164">
            <v>9.7548516170217175E-2</v>
          </cell>
          <cell r="CY164">
            <v>0.12699637503777197</v>
          </cell>
          <cell r="DA164">
            <v>-9.6616902211501821E-2</v>
          </cell>
          <cell r="DB164">
            <v>-1.0095707482443678E-2</v>
          </cell>
          <cell r="DC164">
            <v>0.11677878213134552</v>
          </cell>
          <cell r="DD164">
            <v>0.10984354471920234</v>
          </cell>
          <cell r="DE164">
            <v>-0.50668446536842482</v>
          </cell>
          <cell r="DF164">
            <v>-0.17877472885474854</v>
          </cell>
          <cell r="DG164">
            <v>-4.3245025219128083E-2</v>
          </cell>
          <cell r="DH164">
            <v>-8.7293475855965488E-2</v>
          </cell>
          <cell r="DI164">
            <v>0.14691474700273111</v>
          </cell>
          <cell r="DJ164">
            <v>4.57492072745318E-2</v>
          </cell>
          <cell r="DK164">
            <v>0.29650342931521367</v>
          </cell>
          <cell r="DL164">
            <v>-1.9265975067561676E-2</v>
          </cell>
          <cell r="DM164">
            <v>0.16663389759559616</v>
          </cell>
          <cell r="DN164">
            <v>5.9745644821388243E-2</v>
          </cell>
          <cell r="DO164">
            <v>-1.7294194709826696E-2</v>
          </cell>
          <cell r="DP164">
            <v>-4.1891282084618862E-2</v>
          </cell>
          <cell r="DQ164">
            <v>-0.12759225914426675</v>
          </cell>
          <cell r="DR164">
            <v>0.18754779069310681</v>
          </cell>
          <cell r="DT164">
            <v>2.8275861003189785E-2</v>
          </cell>
          <cell r="DU164">
            <v>0.3652549434042161</v>
          </cell>
          <cell r="DX164">
            <v>5.8092990851748801E-2</v>
          </cell>
        </row>
        <row r="171">
          <cell r="A171" t="str">
            <v>Total Income Margin</v>
          </cell>
          <cell r="C171">
            <v>4.9362936831245506E-2</v>
          </cell>
          <cell r="D171">
            <v>8.5467432236393526E-2</v>
          </cell>
          <cell r="E171">
            <v>-5.354922975486389E-2</v>
          </cell>
          <cell r="F171">
            <v>-0.83006610093050415</v>
          </cell>
          <cell r="H171">
            <v>4.0239397203865844E-2</v>
          </cell>
          <cell r="J171">
            <v>0.10839944759286099</v>
          </cell>
          <cell r="K171">
            <v>-0.12971997954345729</v>
          </cell>
          <cell r="L171">
            <v>8.4279972663566433E-2</v>
          </cell>
          <cell r="M171">
            <v>0.20234108932227213</v>
          </cell>
          <cell r="N171">
            <v>7.9813170184154042E-2</v>
          </cell>
          <cell r="P171">
            <v>-0.4785847880575092</v>
          </cell>
          <cell r="Q171">
            <v>8.8263510549049837E-2</v>
          </cell>
          <cell r="R171">
            <v>1.1213029369309664E-2</v>
          </cell>
          <cell r="S171">
            <v>4.7880682788706247E-2</v>
          </cell>
          <cell r="T171">
            <v>-1.7365169287077555E-3</v>
          </cell>
          <cell r="U171">
            <v>0.14516156348551063</v>
          </cell>
          <cell r="V171">
            <v>0.17778529935247089</v>
          </cell>
          <cell r="W171">
            <v>0.15598744434908002</v>
          </cell>
          <cell r="X171">
            <v>0.14208432535002952</v>
          </cell>
          <cell r="Y171">
            <v>-0.14051120393937433</v>
          </cell>
          <cell r="Z171">
            <v>0.22042406334695586</v>
          </cell>
          <cell r="AA171">
            <v>0.11701784464836468</v>
          </cell>
          <cell r="AC171">
            <v>0.16121838020317777</v>
          </cell>
          <cell r="AF171">
            <v>0.11845853675918443</v>
          </cell>
          <cell r="AG171">
            <v>-8.3250644739553945E-4</v>
          </cell>
          <cell r="AH171">
            <v>0.14390378325232134</v>
          </cell>
          <cell r="AI171">
            <v>-6.9181972023773658E-2</v>
          </cell>
          <cell r="AJ171">
            <v>1.5910422705673385E-2</v>
          </cell>
          <cell r="AK171">
            <v>5.2866718792304583E-2</v>
          </cell>
          <cell r="AM171">
            <v>0.1031448583526159</v>
          </cell>
          <cell r="AN171">
            <v>-0.15241115731747235</v>
          </cell>
          <cell r="AP171">
            <v>6.6632008030387754E-2</v>
          </cell>
          <cell r="AQ171">
            <v>0.17369033882498747</v>
          </cell>
          <cell r="AR171">
            <v>0.33000288591673888</v>
          </cell>
          <cell r="AS171">
            <v>0.18683505418977317</v>
          </cell>
          <cell r="AT171">
            <v>4.2839882283760053E-2</v>
          </cell>
          <cell r="AU171">
            <v>3.4839040818201564E-2</v>
          </cell>
          <cell r="AV171">
            <v>-0.1239010213751711</v>
          </cell>
          <cell r="AX171">
            <v>-0.22562107288446684</v>
          </cell>
          <cell r="AY171">
            <v>0.27061583446970422</v>
          </cell>
          <cell r="AZ171">
            <v>-2.3178035085606439</v>
          </cell>
          <cell r="BA171">
            <v>-0.60848358460864349</v>
          </cell>
          <cell r="BB171">
            <v>0.16050764668256104</v>
          </cell>
          <cell r="BF171">
            <v>-0.81626608348291319</v>
          </cell>
          <cell r="BG171">
            <v>0.16739134481154033</v>
          </cell>
          <cell r="BH171">
            <v>-0.36293902650266885</v>
          </cell>
          <cell r="BI171">
            <v>0.21811351909184726</v>
          </cell>
          <cell r="BJ171">
            <v>8.9889802414656966E-2</v>
          </cell>
          <cell r="BK171">
            <v>0.1360605076725997</v>
          </cell>
          <cell r="BL171">
            <v>0.18881699619950237</v>
          </cell>
          <cell r="BM171">
            <v>-2.3972659616341777E-2</v>
          </cell>
          <cell r="BN171">
            <v>9.6132605044676911E-2</v>
          </cell>
          <cell r="BO171">
            <v>6.2807540349222354E-2</v>
          </cell>
          <cell r="BP171">
            <v>1.3891355086755507E-2</v>
          </cell>
          <cell r="BQ171">
            <v>5.5671542914403051E-2</v>
          </cell>
          <cell r="BR171">
            <v>4.807219548954568E-2</v>
          </cell>
          <cell r="BS171">
            <v>6.7184339357559797E-2</v>
          </cell>
          <cell r="BT171">
            <v>7.3993424900790514E-2</v>
          </cell>
          <cell r="BU171">
            <v>5.7066099518055448E-2</v>
          </cell>
          <cell r="BV171">
            <v>6.9235276702100459E-2</v>
          </cell>
          <cell r="BW171">
            <v>1.2324002273313261E-2</v>
          </cell>
          <cell r="BX171">
            <v>2.2723339944075837E-2</v>
          </cell>
          <cell r="BY171">
            <v>2.8447470916430424E-2</v>
          </cell>
          <cell r="CA171">
            <v>6.847275139184282E-2</v>
          </cell>
          <cell r="CB171">
            <v>9.4533873807322935E-2</v>
          </cell>
          <cell r="CC171">
            <v>9.7711734723854152E-2</v>
          </cell>
          <cell r="CE171">
            <v>5.7896595611779629E-2</v>
          </cell>
          <cell r="CF171">
            <v>-9.6566315607598791E-2</v>
          </cell>
          <cell r="CG171">
            <v>7.2949038293842083E-2</v>
          </cell>
          <cell r="CH171">
            <v>3.218731455202381E-2</v>
          </cell>
          <cell r="CI171">
            <v>0.1441795689514748</v>
          </cell>
          <cell r="CK171">
            <v>0.27056877156762421</v>
          </cell>
          <cell r="CL171">
            <v>7.2693445698598022E-2</v>
          </cell>
          <cell r="CM171">
            <v>0.14459889293672695</v>
          </cell>
          <cell r="CN171">
            <v>0.13354967842035137</v>
          </cell>
          <cell r="CO171">
            <v>8.2319462201509472E-2</v>
          </cell>
          <cell r="CP171">
            <v>9.3830733299986466E-2</v>
          </cell>
          <cell r="CR171">
            <v>-0.26903087007211368</v>
          </cell>
          <cell r="CS171">
            <v>0.29566189221491618</v>
          </cell>
          <cell r="CV171">
            <v>0.10637651750179863</v>
          </cell>
          <cell r="CW171">
            <v>9.1082708115133262E-2</v>
          </cell>
          <cell r="CY171">
            <v>0.12699637503777197</v>
          </cell>
          <cell r="DA171">
            <v>-7.0863963972760721E-2</v>
          </cell>
          <cell r="DB171">
            <v>-8.1063520125843683E-3</v>
          </cell>
          <cell r="DC171">
            <v>0.11677878213134552</v>
          </cell>
          <cell r="DD171">
            <v>0.10989786653031625</v>
          </cell>
          <cell r="DE171">
            <v>-0.50668446536842482</v>
          </cell>
          <cell r="DF171">
            <v>-0.12834484301364404</v>
          </cell>
          <cell r="DG171">
            <v>-1.4275901268257867E-3</v>
          </cell>
          <cell r="DH171">
            <v>-8.7293475855965488E-2</v>
          </cell>
          <cell r="DI171">
            <v>0.14691474700273111</v>
          </cell>
          <cell r="DJ171">
            <v>5.542800796573269E-2</v>
          </cell>
          <cell r="DK171">
            <v>0.29650342931521367</v>
          </cell>
          <cell r="DL171">
            <v>-1.4974608272928512E-2</v>
          </cell>
          <cell r="DM171">
            <v>0.22038222607230401</v>
          </cell>
          <cell r="DN171">
            <v>5.9745644821388243E-2</v>
          </cell>
          <cell r="DO171">
            <v>-5.0790924048706287E-3</v>
          </cell>
          <cell r="DP171">
            <v>-4.1891282084618862E-2</v>
          </cell>
          <cell r="DQ171">
            <v>-0.12759225914426675</v>
          </cell>
          <cell r="DR171">
            <v>0.1870931610719252</v>
          </cell>
          <cell r="DT171">
            <v>5.2161839385639397E-2</v>
          </cell>
          <cell r="DU171">
            <v>0.20308342881014343</v>
          </cell>
          <cell r="DX171">
            <v>6.932602789981232E-2</v>
          </cell>
        </row>
        <row r="174">
          <cell r="A174" t="str">
            <v>Days in Accounts Receivable</v>
          </cell>
          <cell r="C174">
            <v>61</v>
          </cell>
          <cell r="D174">
            <v>60</v>
          </cell>
          <cell r="E174">
            <v>63</v>
          </cell>
          <cell r="F174">
            <v>174</v>
          </cell>
          <cell r="H174">
            <v>61</v>
          </cell>
          <cell r="J174">
            <v>76</v>
          </cell>
          <cell r="K174">
            <v>62</v>
          </cell>
          <cell r="L174">
            <v>44</v>
          </cell>
          <cell r="M174">
            <v>34</v>
          </cell>
          <cell r="N174">
            <v>72</v>
          </cell>
          <cell r="P174">
            <v>0</v>
          </cell>
          <cell r="Q174">
            <v>47</v>
          </cell>
          <cell r="R174">
            <v>53</v>
          </cell>
          <cell r="S174">
            <v>46</v>
          </cell>
          <cell r="T174">
            <v>50</v>
          </cell>
          <cell r="U174">
            <v>49</v>
          </cell>
          <cell r="V174">
            <v>55</v>
          </cell>
          <cell r="W174">
            <v>46</v>
          </cell>
          <cell r="X174">
            <v>54</v>
          </cell>
          <cell r="Y174">
            <v>46</v>
          </cell>
          <cell r="Z174">
            <v>44</v>
          </cell>
          <cell r="AA174">
            <v>52</v>
          </cell>
          <cell r="AC174">
            <v>40</v>
          </cell>
          <cell r="AF174">
            <v>49</v>
          </cell>
          <cell r="AG174">
            <v>55</v>
          </cell>
          <cell r="AH174">
            <v>53</v>
          </cell>
          <cell r="AI174">
            <v>55</v>
          </cell>
          <cell r="AJ174">
            <v>54</v>
          </cell>
          <cell r="AK174">
            <v>51</v>
          </cell>
          <cell r="AM174">
            <v>62</v>
          </cell>
          <cell r="AN174">
            <v>58</v>
          </cell>
          <cell r="AP174">
            <v>60</v>
          </cell>
          <cell r="AQ174">
            <v>74</v>
          </cell>
          <cell r="AR174">
            <v>48</v>
          </cell>
          <cell r="AS174">
            <v>44</v>
          </cell>
          <cell r="AT174">
            <v>58</v>
          </cell>
          <cell r="AU174">
            <v>66</v>
          </cell>
          <cell r="AV174">
            <v>36</v>
          </cell>
          <cell r="AX174">
            <v>59</v>
          </cell>
          <cell r="AY174">
            <v>45</v>
          </cell>
          <cell r="AZ174">
            <v>218</v>
          </cell>
          <cell r="BA174">
            <v>237</v>
          </cell>
          <cell r="BB174">
            <v>59</v>
          </cell>
          <cell r="BF174">
            <v>97</v>
          </cell>
          <cell r="BG174">
            <v>126</v>
          </cell>
          <cell r="BH174">
            <v>29</v>
          </cell>
          <cell r="BI174">
            <v>54</v>
          </cell>
          <cell r="BJ174">
            <v>65</v>
          </cell>
          <cell r="BK174">
            <v>47</v>
          </cell>
          <cell r="BL174">
            <v>57</v>
          </cell>
          <cell r="BM174">
            <v>42</v>
          </cell>
          <cell r="BN174">
            <v>50</v>
          </cell>
          <cell r="BO174">
            <v>45</v>
          </cell>
          <cell r="BP174">
            <v>98</v>
          </cell>
          <cell r="BQ174">
            <v>56</v>
          </cell>
          <cell r="BR174">
            <v>54</v>
          </cell>
          <cell r="BS174">
            <v>62</v>
          </cell>
          <cell r="BT174">
            <v>62</v>
          </cell>
          <cell r="BU174">
            <v>65</v>
          </cell>
          <cell r="BV174">
            <v>51</v>
          </cell>
          <cell r="BW174">
            <v>80</v>
          </cell>
          <cell r="BX174">
            <v>45</v>
          </cell>
          <cell r="BY174">
            <v>66</v>
          </cell>
          <cell r="CA174">
            <v>122</v>
          </cell>
          <cell r="CB174">
            <v>163</v>
          </cell>
          <cell r="CC174">
            <v>63</v>
          </cell>
          <cell r="CE174">
            <v>44</v>
          </cell>
          <cell r="CF174">
            <v>53</v>
          </cell>
          <cell r="CG174">
            <v>41</v>
          </cell>
          <cell r="CH174">
            <v>61</v>
          </cell>
          <cell r="CI174">
            <v>58</v>
          </cell>
          <cell r="CK174">
            <v>65</v>
          </cell>
          <cell r="CL174">
            <v>54</v>
          </cell>
          <cell r="CM174">
            <v>54</v>
          </cell>
          <cell r="CN174">
            <v>47</v>
          </cell>
          <cell r="CO174">
            <v>74</v>
          </cell>
          <cell r="CP174">
            <v>64</v>
          </cell>
          <cell r="CR174">
            <v>115</v>
          </cell>
          <cell r="CS174">
            <v>54</v>
          </cell>
          <cell r="CV174">
            <v>73</v>
          </cell>
          <cell r="CW174">
            <v>72</v>
          </cell>
          <cell r="CY174">
            <v>108</v>
          </cell>
          <cell r="DA174">
            <v>77</v>
          </cell>
          <cell r="DB174">
            <v>56</v>
          </cell>
          <cell r="DC174">
            <v>56</v>
          </cell>
          <cell r="DD174">
            <v>58</v>
          </cell>
          <cell r="DE174">
            <v>8</v>
          </cell>
          <cell r="DF174">
            <v>78</v>
          </cell>
          <cell r="DG174">
            <v>109</v>
          </cell>
          <cell r="DH174">
            <v>86</v>
          </cell>
          <cell r="DI174">
            <v>72</v>
          </cell>
          <cell r="DJ174">
            <v>53</v>
          </cell>
          <cell r="DK174">
            <v>58</v>
          </cell>
          <cell r="DL174">
            <v>55</v>
          </cell>
          <cell r="DM174">
            <v>50</v>
          </cell>
          <cell r="DN174">
            <v>76</v>
          </cell>
          <cell r="DO174">
            <v>73</v>
          </cell>
          <cell r="DP174">
            <v>72</v>
          </cell>
          <cell r="DQ174">
            <v>36</v>
          </cell>
          <cell r="DR174">
            <v>43</v>
          </cell>
          <cell r="DT174">
            <v>40</v>
          </cell>
          <cell r="DU174">
            <v>40</v>
          </cell>
          <cell r="DX174">
            <v>69</v>
          </cell>
        </row>
        <row r="181">
          <cell r="A181" t="str">
            <v>Cost to Charge Ratio</v>
          </cell>
          <cell r="C181">
            <v>0.11344948225199675</v>
          </cell>
          <cell r="D181">
            <v>0.10932287986217808</v>
          </cell>
          <cell r="E181">
            <v>0.11965760728150208</v>
          </cell>
          <cell r="F181">
            <v>0.25000928438949682</v>
          </cell>
          <cell r="H181">
            <v>0.11245679279050438</v>
          </cell>
          <cell r="J181">
            <v>9.9528610497999409E-2</v>
          </cell>
          <cell r="K181">
            <v>0.14055639672765718</v>
          </cell>
          <cell r="L181">
            <v>0.17007172518544059</v>
          </cell>
          <cell r="M181">
            <v>0.17244486108540563</v>
          </cell>
          <cell r="N181">
            <v>0.50846113082859612</v>
          </cell>
          <cell r="P181">
            <v>1.2507492257309942</v>
          </cell>
          <cell r="Q181">
            <v>0.15167825665357634</v>
          </cell>
          <cell r="R181">
            <v>0.36413847147752282</v>
          </cell>
          <cell r="S181">
            <v>0.18377902934471263</v>
          </cell>
          <cell r="T181">
            <v>0.14330252408033303</v>
          </cell>
          <cell r="U181">
            <v>0.14211003071391728</v>
          </cell>
          <cell r="V181">
            <v>0.1700473627528489</v>
          </cell>
          <cell r="W181">
            <v>0.13690824102728738</v>
          </cell>
          <cell r="X181">
            <v>0.18232007535079689</v>
          </cell>
          <cell r="Y181">
            <v>0.13650442232345242</v>
          </cell>
          <cell r="Z181">
            <v>0.12515889489899315</v>
          </cell>
          <cell r="AA181">
            <v>0.15075451879474283</v>
          </cell>
          <cell r="AC181">
            <v>0.2253872927345115</v>
          </cell>
          <cell r="AF181">
            <v>0.17863561508430958</v>
          </cell>
          <cell r="AG181">
            <v>0.21934334114940471</v>
          </cell>
          <cell r="AH181">
            <v>0.21548176755688872</v>
          </cell>
          <cell r="AI181">
            <v>0.25344679303712214</v>
          </cell>
          <cell r="AJ181">
            <v>0.41216355000060834</v>
          </cell>
          <cell r="AK181">
            <v>0.21831894267120139</v>
          </cell>
          <cell r="AM181">
            <v>0.14865641957389819</v>
          </cell>
          <cell r="AN181">
            <v>0.79526849482686912</v>
          </cell>
          <cell r="AP181">
            <v>0.35555852050086956</v>
          </cell>
          <cell r="AQ181">
            <v>0.2271081851046608</v>
          </cell>
          <cell r="AR181">
            <v>0.28201617220108555</v>
          </cell>
          <cell r="AS181">
            <v>0.27375804052660602</v>
          </cell>
          <cell r="AT181">
            <v>0.50452726360057221</v>
          </cell>
          <cell r="AU181">
            <v>0.20723623530570151</v>
          </cell>
          <cell r="AV181">
            <v>0.2322120123561113</v>
          </cell>
          <cell r="AX181">
            <v>0.25171852536525596</v>
          </cell>
          <cell r="AY181">
            <v>0.30960990196364313</v>
          </cell>
          <cell r="AZ181">
            <v>0.46391908954933359</v>
          </cell>
          <cell r="BA181">
            <v>0.69627191817396528</v>
          </cell>
          <cell r="BB181">
            <v>0.32591251288899775</v>
          </cell>
          <cell r="BF181">
            <v>0.41189380889536614</v>
          </cell>
          <cell r="BG181">
            <v>0.53711737001387194</v>
          </cell>
          <cell r="BH181">
            <v>0.48769103428759042</v>
          </cell>
          <cell r="BI181">
            <v>0.12659691700516396</v>
          </cell>
          <cell r="BJ181">
            <v>0.58891483026331792</v>
          </cell>
          <cell r="BK181">
            <v>0.4865926094421123</v>
          </cell>
          <cell r="BL181">
            <v>0.47924483348658808</v>
          </cell>
          <cell r="BM181">
            <v>0.60814052294227006</v>
          </cell>
          <cell r="BN181">
            <v>0.57583127558538449</v>
          </cell>
          <cell r="BO181">
            <v>0.57703707353069811</v>
          </cell>
          <cell r="BP181">
            <v>0.14456896432647454</v>
          </cell>
          <cell r="BQ181">
            <v>0.13928210087195969</v>
          </cell>
          <cell r="BR181">
            <v>0.16816237152967656</v>
          </cell>
          <cell r="BS181">
            <v>0.38522236733053983</v>
          </cell>
          <cell r="BT181">
            <v>0.15389559608131148</v>
          </cell>
          <cell r="BU181">
            <v>0.1630414659713037</v>
          </cell>
          <cell r="BV181">
            <v>0.17506411480270967</v>
          </cell>
          <cell r="BW181">
            <v>0.20961664424404944</v>
          </cell>
          <cell r="BX181">
            <v>0.34111050339274918</v>
          </cell>
          <cell r="BY181">
            <v>0.25109538532923992</v>
          </cell>
          <cell r="CA181">
            <v>0.26033949784240501</v>
          </cell>
          <cell r="CB181">
            <v>0.45620949935616584</v>
          </cell>
          <cell r="CC181">
            <v>0.15365011448298199</v>
          </cell>
          <cell r="CE181">
            <v>0.72314367136244828</v>
          </cell>
          <cell r="CF181">
            <v>0.18266240389241453</v>
          </cell>
          <cell r="CG181">
            <v>0.40819762399178655</v>
          </cell>
          <cell r="CH181">
            <v>0.60809165338258608</v>
          </cell>
          <cell r="CI181">
            <v>0.10066536942228278</v>
          </cell>
          <cell r="CK181">
            <v>0.27558975638841759</v>
          </cell>
          <cell r="CL181">
            <v>0.30840930160198232</v>
          </cell>
          <cell r="CM181">
            <v>0.10187400752869935</v>
          </cell>
          <cell r="CN181">
            <v>0.42882768514457908</v>
          </cell>
          <cell r="CO181">
            <v>0.34902342458377261</v>
          </cell>
          <cell r="CP181">
            <v>0.28730963089210299</v>
          </cell>
          <cell r="CR181">
            <v>0.26107707721730422</v>
          </cell>
          <cell r="CS181">
            <v>0.27495641853088093</v>
          </cell>
          <cell r="CV181">
            <v>0.22392927178420499</v>
          </cell>
          <cell r="CW181">
            <v>0.22311704640639349</v>
          </cell>
          <cell r="CY181">
            <v>0.3874142879424044</v>
          </cell>
          <cell r="DA181">
            <v>0.141418599276281</v>
          </cell>
          <cell r="DB181">
            <v>0.25100954657704688</v>
          </cell>
          <cell r="DC181">
            <v>0.18257531308225666</v>
          </cell>
          <cell r="DD181">
            <v>0.27067449856027143</v>
          </cell>
          <cell r="DE181">
            <v>0.26007961235108745</v>
          </cell>
          <cell r="DF181">
            <v>0.13653733606834448</v>
          </cell>
          <cell r="DG181">
            <v>0.29903496668927698</v>
          </cell>
          <cell r="DH181">
            <v>0.17486286450957725</v>
          </cell>
          <cell r="DI181">
            <v>0.33027058398525028</v>
          </cell>
          <cell r="DJ181">
            <v>0.23305948265414925</v>
          </cell>
          <cell r="DK181">
            <v>0.27116961028263881</v>
          </cell>
          <cell r="DL181">
            <v>0.10525605073752155</v>
          </cell>
          <cell r="DM181">
            <v>0.21419219144398829</v>
          </cell>
          <cell r="DN181">
            <v>7.9913849356056804E-2</v>
          </cell>
          <cell r="DO181">
            <v>0.40669569430618696</v>
          </cell>
          <cell r="DP181">
            <v>0.36851404209595634</v>
          </cell>
          <cell r="DQ181">
            <v>1.0593129734935998</v>
          </cell>
          <cell r="DR181">
            <v>0.22823001763198947</v>
          </cell>
          <cell r="DT181">
            <v>0.23311907230005308</v>
          </cell>
          <cell r="DU181">
            <v>0.46978619920745623</v>
          </cell>
          <cell r="DX181">
            <v>0.19747160653198936</v>
          </cell>
        </row>
        <row r="183">
          <cell r="A183" t="str">
            <v>Cost of Bad Debts</v>
          </cell>
          <cell r="B183">
            <v>236</v>
          </cell>
          <cell r="C183">
            <v>478575.74972975207</v>
          </cell>
          <cell r="D183">
            <v>1247465.125186377</v>
          </cell>
          <cell r="E183">
            <v>1342222.2354795996</v>
          </cell>
          <cell r="F183">
            <v>43398.861667888363</v>
          </cell>
          <cell r="H183">
            <v>738084.29441813368</v>
          </cell>
          <cell r="J183">
            <v>2108793.1892670062</v>
          </cell>
          <cell r="K183">
            <v>8522163.5810809173</v>
          </cell>
          <cell r="L183">
            <v>36781.922221030793</v>
          </cell>
          <cell r="M183">
            <v>59796.290250530918</v>
          </cell>
          <cell r="N183">
            <v>323070.60945605085</v>
          </cell>
          <cell r="P183">
            <v>0</v>
          </cell>
          <cell r="Q183">
            <v>2488797.961509312</v>
          </cell>
          <cell r="R183">
            <v>1370329.1731104571</v>
          </cell>
          <cell r="S183">
            <v>2055444.3923758031</v>
          </cell>
          <cell r="T183">
            <v>1453908.5743350331</v>
          </cell>
          <cell r="U183">
            <v>3063261.4357657176</v>
          </cell>
          <cell r="V183">
            <v>9855180.4421648234</v>
          </cell>
          <cell r="W183">
            <v>4629944.8231729893</v>
          </cell>
          <cell r="X183">
            <v>4433162.9524954231</v>
          </cell>
          <cell r="Y183">
            <v>319113.21328665089</v>
          </cell>
          <cell r="Z183">
            <v>554390.69916061568</v>
          </cell>
          <cell r="AA183">
            <v>1368944.1969488801</v>
          </cell>
          <cell r="AC183">
            <v>792428.58932251041</v>
          </cell>
          <cell r="AF183">
            <v>7210773.0840825252</v>
          </cell>
          <cell r="AG183">
            <v>9927150.1667236499</v>
          </cell>
          <cell r="AH183">
            <v>2320623.5693238163</v>
          </cell>
          <cell r="AI183">
            <v>8448606.7737248223</v>
          </cell>
          <cell r="AJ183">
            <v>493882.80489567894</v>
          </cell>
          <cell r="AK183">
            <v>2586458.7898997222</v>
          </cell>
          <cell r="AM183">
            <v>10555634.588796897</v>
          </cell>
          <cell r="AN183">
            <v>379519.62163826812</v>
          </cell>
          <cell r="AP183">
            <v>75423.188941841436</v>
          </cell>
          <cell r="AQ183">
            <v>883425.40394039883</v>
          </cell>
          <cell r="AR183">
            <v>113468.64285276236</v>
          </cell>
          <cell r="AS183">
            <v>587534.03141739126</v>
          </cell>
          <cell r="AT183">
            <v>142407.36089663391</v>
          </cell>
          <cell r="AU183">
            <v>37448.831137152098</v>
          </cell>
          <cell r="AV183">
            <v>0</v>
          </cell>
          <cell r="AX183">
            <v>0</v>
          </cell>
          <cell r="AY183">
            <v>0</v>
          </cell>
          <cell r="AZ183">
            <v>2300681.930384831</v>
          </cell>
          <cell r="BA183">
            <v>0</v>
          </cell>
          <cell r="BB183">
            <v>14605458.670495652</v>
          </cell>
          <cell r="BF183">
            <v>211552.56500196838</v>
          </cell>
          <cell r="BG183">
            <v>0</v>
          </cell>
          <cell r="BH183">
            <v>0</v>
          </cell>
          <cell r="BI183">
            <v>2871724.4653451391</v>
          </cell>
          <cell r="BJ183">
            <v>137470.77162300597</v>
          </cell>
          <cell r="BK183">
            <v>113762.63203487908</v>
          </cell>
          <cell r="BL183">
            <v>222683.51768860727</v>
          </cell>
          <cell r="BM183">
            <v>83197.193323372208</v>
          </cell>
          <cell r="BN183">
            <v>117529.13844825223</v>
          </cell>
          <cell r="BO183">
            <v>14671.138742664323</v>
          </cell>
          <cell r="BP183">
            <v>585741.39862371725</v>
          </cell>
          <cell r="BQ183">
            <v>2987612.7620071881</v>
          </cell>
          <cell r="BR183">
            <v>2209058.9145298656</v>
          </cell>
          <cell r="BS183">
            <v>62149.850633272647</v>
          </cell>
          <cell r="BT183">
            <v>2995120.471397941</v>
          </cell>
          <cell r="BU183">
            <v>2070295.2817075804</v>
          </cell>
          <cell r="BV183">
            <v>625308.66687193315</v>
          </cell>
          <cell r="BW183">
            <v>4075339.4523342396</v>
          </cell>
          <cell r="BX183">
            <v>1357176.0187382277</v>
          </cell>
          <cell r="BY183">
            <v>967416.53416571557</v>
          </cell>
          <cell r="CA183">
            <v>6911769.9899458727</v>
          </cell>
          <cell r="CB183">
            <v>12392687.434137588</v>
          </cell>
          <cell r="CC183">
            <v>5109867.1480653668</v>
          </cell>
          <cell r="CE183">
            <v>0</v>
          </cell>
          <cell r="CF183">
            <v>943874.91021894757</v>
          </cell>
          <cell r="CG183">
            <v>2054695.804370201</v>
          </cell>
          <cell r="CH183">
            <v>720003.62508781045</v>
          </cell>
          <cell r="CI183">
            <v>2121327.2690925612</v>
          </cell>
          <cell r="CK183">
            <v>275914.12553168676</v>
          </cell>
          <cell r="CL183">
            <v>161326.12998428254</v>
          </cell>
          <cell r="CM183">
            <v>657951.64763998426</v>
          </cell>
          <cell r="CN183">
            <v>957926.43259577453</v>
          </cell>
          <cell r="CO183">
            <v>429712.0559727475</v>
          </cell>
          <cell r="CP183">
            <v>275576.7674953622</v>
          </cell>
          <cell r="CR183">
            <v>63489.767946012907</v>
          </cell>
          <cell r="CS183">
            <v>175492.58386584593</v>
          </cell>
          <cell r="CV183">
            <v>82240.936143282481</v>
          </cell>
          <cell r="CW183">
            <v>44568.076253769912</v>
          </cell>
          <cell r="CY183">
            <v>550924.42523993587</v>
          </cell>
          <cell r="DA183">
            <v>2058173.3433333624</v>
          </cell>
          <cell r="DB183">
            <v>-262987.37245830428</v>
          </cell>
          <cell r="DC183">
            <v>191982.5840302211</v>
          </cell>
          <cell r="DD183">
            <v>213411.41366835608</v>
          </cell>
          <cell r="DE183">
            <v>767911.32350743318</v>
          </cell>
          <cell r="DF183">
            <v>1982770.2080519979</v>
          </cell>
          <cell r="DG183">
            <v>1750346.7531517453</v>
          </cell>
          <cell r="DH183">
            <v>1076604.7770815196</v>
          </cell>
          <cell r="DI183">
            <v>0</v>
          </cell>
          <cell r="DJ183">
            <v>7847826.6421605749</v>
          </cell>
          <cell r="DK183">
            <v>251895.41672296941</v>
          </cell>
          <cell r="DL183">
            <v>1043403.2309610511</v>
          </cell>
          <cell r="DM183">
            <v>3243541.9135587341</v>
          </cell>
          <cell r="DN183">
            <v>1192436.6608403341</v>
          </cell>
          <cell r="DO183">
            <v>938331.55946878903</v>
          </cell>
          <cell r="DP183">
            <v>2328.2754031026734</v>
          </cell>
          <cell r="DQ183">
            <v>0</v>
          </cell>
          <cell r="DR183">
            <v>4608038.5629766714</v>
          </cell>
          <cell r="DT183">
            <v>8575463.1775286905</v>
          </cell>
          <cell r="DU183">
            <v>83979.450756524078</v>
          </cell>
          <cell r="DX183">
            <v>199156373.59510589</v>
          </cell>
        </row>
        <row r="185">
          <cell r="A185" t="str">
            <v>Charity Cost</v>
          </cell>
          <cell r="C185">
            <v>425742.77964292624</v>
          </cell>
          <cell r="D185">
            <v>875277.34850742936</v>
          </cell>
          <cell r="E185">
            <v>1859244.5685866633</v>
          </cell>
          <cell r="F185">
            <v>50978.143133440346</v>
          </cell>
          <cell r="H185">
            <v>840141.30792495783</v>
          </cell>
          <cell r="J185">
            <v>2220437.7161067589</v>
          </cell>
          <cell r="K185">
            <v>368084.17227650317</v>
          </cell>
          <cell r="L185">
            <v>0</v>
          </cell>
          <cell r="M185">
            <v>0</v>
          </cell>
          <cell r="N185">
            <v>196727.51649906859</v>
          </cell>
          <cell r="P185">
            <v>0</v>
          </cell>
          <cell r="Q185">
            <v>2577228.0535991704</v>
          </cell>
          <cell r="R185">
            <v>473306.09281106974</v>
          </cell>
          <cell r="S185">
            <v>2449124.9860753152</v>
          </cell>
          <cell r="T185">
            <v>2847888.8929148153</v>
          </cell>
          <cell r="U185">
            <v>3691555.3192474437</v>
          </cell>
          <cell r="V185">
            <v>13378146.372696647</v>
          </cell>
          <cell r="W185">
            <v>9088040.6424013935</v>
          </cell>
          <cell r="X185">
            <v>4429478.8107328098</v>
          </cell>
          <cell r="Y185">
            <v>767845.29282591457</v>
          </cell>
          <cell r="Z185">
            <v>631208.47281161149</v>
          </cell>
          <cell r="AA185">
            <v>1807423.9661706677</v>
          </cell>
          <cell r="AC185">
            <v>654438.14938061137</v>
          </cell>
          <cell r="AF185">
            <v>8460856.5439330004</v>
          </cell>
          <cell r="AG185">
            <v>11839942.766294021</v>
          </cell>
          <cell r="AH185">
            <v>3850719.7366182851</v>
          </cell>
          <cell r="AI185">
            <v>9230138.3460956085</v>
          </cell>
          <cell r="AJ185">
            <v>57702.89700008517</v>
          </cell>
          <cell r="AK185">
            <v>119094.5791386113</v>
          </cell>
          <cell r="AM185">
            <v>4504315.2797063198</v>
          </cell>
          <cell r="AN185">
            <v>0</v>
          </cell>
          <cell r="AP185">
            <v>31398.597827857102</v>
          </cell>
          <cell r="AQ185">
            <v>82310.592419297114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9682419.1464771591</v>
          </cell>
          <cell r="BF185">
            <v>0</v>
          </cell>
          <cell r="BG185">
            <v>0</v>
          </cell>
          <cell r="BH185">
            <v>0</v>
          </cell>
          <cell r="BI185">
            <v>7975.6057713253294</v>
          </cell>
          <cell r="BJ185">
            <v>120575.82985455604</v>
          </cell>
          <cell r="BK185">
            <v>0</v>
          </cell>
          <cell r="BL185">
            <v>16924.401898473818</v>
          </cell>
          <cell r="BM185">
            <v>0</v>
          </cell>
          <cell r="BN185">
            <v>19122.199241326693</v>
          </cell>
          <cell r="BO185">
            <v>76316.782537627339</v>
          </cell>
          <cell r="BP185">
            <v>74390.707404509682</v>
          </cell>
          <cell r="BQ185">
            <v>7157757.7204269832</v>
          </cell>
          <cell r="BR185">
            <v>6452843.8102276428</v>
          </cell>
          <cell r="BS185">
            <v>232051.02007730523</v>
          </cell>
          <cell r="BT185">
            <v>6613684.6423159521</v>
          </cell>
          <cell r="BU185">
            <v>5251205.2516442854</v>
          </cell>
          <cell r="BV185">
            <v>1666451.6667978808</v>
          </cell>
          <cell r="BW185">
            <v>1159455.2693234859</v>
          </cell>
          <cell r="BX185">
            <v>96114.365430471546</v>
          </cell>
          <cell r="BY185">
            <v>254475.38031115683</v>
          </cell>
          <cell r="CA185">
            <v>33585510.598621532</v>
          </cell>
          <cell r="CB185">
            <v>9937270.735979341</v>
          </cell>
          <cell r="CC185">
            <v>1801628.3692511497</v>
          </cell>
          <cell r="CE185">
            <v>0</v>
          </cell>
          <cell r="CF185">
            <v>20432.433837001598</v>
          </cell>
          <cell r="CG185">
            <v>348452.18695385271</v>
          </cell>
          <cell r="CH185">
            <v>102756.54377189616</v>
          </cell>
          <cell r="CI185">
            <v>117453.93707305341</v>
          </cell>
          <cell r="CK185">
            <v>18374.947007197745</v>
          </cell>
          <cell r="CL185">
            <v>0</v>
          </cell>
          <cell r="CM185">
            <v>23659.423256480193</v>
          </cell>
          <cell r="CN185">
            <v>198981.62066699157</v>
          </cell>
          <cell r="CO185">
            <v>15194.385765829957</v>
          </cell>
          <cell r="CP185">
            <v>27625279.556446604</v>
          </cell>
          <cell r="CR185">
            <v>0</v>
          </cell>
          <cell r="CS185">
            <v>57643.23836290653</v>
          </cell>
          <cell r="CV185">
            <v>0</v>
          </cell>
          <cell r="CW185">
            <v>0</v>
          </cell>
          <cell r="CY185">
            <v>69838.39885880136</v>
          </cell>
          <cell r="DA185">
            <v>899362.89558545116</v>
          </cell>
          <cell r="DB185">
            <v>18424177.652026623</v>
          </cell>
          <cell r="DC185">
            <v>1492350.8461965711</v>
          </cell>
          <cell r="DD185">
            <v>108574.849583986</v>
          </cell>
          <cell r="DE185">
            <v>2237.9850642811075</v>
          </cell>
          <cell r="DF185">
            <v>835652.46176048217</v>
          </cell>
          <cell r="DG185">
            <v>505119.10047272587</v>
          </cell>
          <cell r="DH185">
            <v>6407.3250813599298</v>
          </cell>
          <cell r="DI185">
            <v>0</v>
          </cell>
          <cell r="DJ185">
            <v>4170240.7635521959</v>
          </cell>
          <cell r="DK185">
            <v>0</v>
          </cell>
          <cell r="DL185">
            <v>3999.7299280258189</v>
          </cell>
          <cell r="DM185">
            <v>4002330.1748961662</v>
          </cell>
          <cell r="DN185">
            <v>179511.99817164816</v>
          </cell>
          <cell r="DO185">
            <v>175457.06313326949</v>
          </cell>
          <cell r="DP185">
            <v>175840.71678271011</v>
          </cell>
          <cell r="DQ185">
            <v>312345.84542540234</v>
          </cell>
          <cell r="DR185">
            <v>2118965.9948214558</v>
          </cell>
          <cell r="DT185">
            <v>8626711.6081449892</v>
          </cell>
          <cell r="DU185">
            <v>12428.663686232461</v>
          </cell>
          <cell r="DX185">
            <v>242664753.79328465</v>
          </cell>
        </row>
        <row r="186">
          <cell r="A186" t="str">
            <v>Uncompensated Care Cost</v>
          </cell>
          <cell r="C186">
            <v>904318.52937267837</v>
          </cell>
          <cell r="D186">
            <v>2122742.4736938062</v>
          </cell>
          <cell r="E186">
            <v>3201466.8040662631</v>
          </cell>
          <cell r="F186">
            <v>94377.004801328701</v>
          </cell>
          <cell r="H186">
            <v>1578225.6023430915</v>
          </cell>
          <cell r="J186">
            <v>4329230.9053737652</v>
          </cell>
          <cell r="K186">
            <v>8890247.7533574197</v>
          </cell>
          <cell r="L186">
            <v>36781.922221030793</v>
          </cell>
          <cell r="M186">
            <v>59796.290250530918</v>
          </cell>
          <cell r="N186">
            <v>519798.12595511944</v>
          </cell>
          <cell r="P186">
            <v>0</v>
          </cell>
          <cell r="Q186">
            <v>5066026.0151084829</v>
          </cell>
          <cell r="R186">
            <v>1843635.2659215268</v>
          </cell>
          <cell r="S186">
            <v>4504569.3784511182</v>
          </cell>
          <cell r="T186">
            <v>4301797.4672498479</v>
          </cell>
          <cell r="U186">
            <v>6754816.7550131613</v>
          </cell>
          <cell r="V186">
            <v>23233326.814861469</v>
          </cell>
          <cell r="W186">
            <v>13717985.465574384</v>
          </cell>
          <cell r="X186">
            <v>8862641.7632282339</v>
          </cell>
          <cell r="Y186">
            <v>1086958.5061125655</v>
          </cell>
          <cell r="Z186">
            <v>1185599.1719722273</v>
          </cell>
          <cell r="AA186">
            <v>3176368.163119548</v>
          </cell>
          <cell r="AC186">
            <v>1446866.7387031219</v>
          </cell>
          <cell r="AF186">
            <v>15671629.628015526</v>
          </cell>
          <cell r="AG186">
            <v>21767092.933017671</v>
          </cell>
          <cell r="AH186">
            <v>6171343.3059421014</v>
          </cell>
          <cell r="AI186">
            <v>17678745.119820431</v>
          </cell>
          <cell r="AJ186">
            <v>551585.7018957641</v>
          </cell>
          <cell r="AK186">
            <v>2705553.3690383337</v>
          </cell>
          <cell r="AM186">
            <v>15059949.868503217</v>
          </cell>
          <cell r="AN186">
            <v>379519.62163826812</v>
          </cell>
          <cell r="AP186">
            <v>106821.78676969853</v>
          </cell>
          <cell r="AQ186">
            <v>965735.99635969591</v>
          </cell>
          <cell r="AR186">
            <v>113468.64285276236</v>
          </cell>
          <cell r="AS186">
            <v>587534.03141739126</v>
          </cell>
          <cell r="AT186">
            <v>142407.36089663391</v>
          </cell>
          <cell r="AU186">
            <v>37448.831137152098</v>
          </cell>
          <cell r="AV186">
            <v>0</v>
          </cell>
          <cell r="AX186">
            <v>0</v>
          </cell>
          <cell r="AY186">
            <v>0</v>
          </cell>
          <cell r="AZ186">
            <v>2300681.930384831</v>
          </cell>
          <cell r="BA186">
            <v>0</v>
          </cell>
          <cell r="BB186">
            <v>24287877.816972811</v>
          </cell>
          <cell r="BF186">
            <v>211552.56500196838</v>
          </cell>
          <cell r="BG186">
            <v>0</v>
          </cell>
          <cell r="BH186">
            <v>0</v>
          </cell>
          <cell r="BI186">
            <v>2879700.0711164647</v>
          </cell>
          <cell r="BJ186">
            <v>258046.60147756201</v>
          </cell>
          <cell r="BK186">
            <v>113762.63203487908</v>
          </cell>
          <cell r="BL186">
            <v>239607.91958708109</v>
          </cell>
          <cell r="BM186">
            <v>83197.193323372208</v>
          </cell>
          <cell r="BN186">
            <v>136651.33768957891</v>
          </cell>
          <cell r="BO186">
            <v>90987.921280291659</v>
          </cell>
          <cell r="BP186">
            <v>660132.1060282269</v>
          </cell>
          <cell r="BQ186">
            <v>10145370.482434172</v>
          </cell>
          <cell r="BR186">
            <v>8661902.7247575074</v>
          </cell>
          <cell r="BS186">
            <v>294200.87071057787</v>
          </cell>
          <cell r="BT186">
            <v>9608805.113713894</v>
          </cell>
          <cell r="BU186">
            <v>7321500.5333518656</v>
          </cell>
          <cell r="BV186">
            <v>2291760.3336698138</v>
          </cell>
          <cell r="BW186">
            <v>5234794.7216577251</v>
          </cell>
          <cell r="BX186">
            <v>1453290.3841686992</v>
          </cell>
          <cell r="BY186">
            <v>1221891.9144768724</v>
          </cell>
          <cell r="CA186">
            <v>40497280.588567406</v>
          </cell>
          <cell r="CB186">
            <v>22329958.170116931</v>
          </cell>
          <cell r="CC186">
            <v>6911495.5173165165</v>
          </cell>
          <cell r="CE186">
            <v>0</v>
          </cell>
          <cell r="CF186">
            <v>964307.34405594913</v>
          </cell>
          <cell r="CG186">
            <v>2403147.9913240536</v>
          </cell>
          <cell r="CH186">
            <v>822760.16885970661</v>
          </cell>
          <cell r="CI186">
            <v>2238781.2061656145</v>
          </cell>
          <cell r="CK186">
            <v>294289.07253888453</v>
          </cell>
          <cell r="CL186">
            <v>161326.12998428254</v>
          </cell>
          <cell r="CM186">
            <v>681611.0708964644</v>
          </cell>
          <cell r="CN186">
            <v>1156908.053262766</v>
          </cell>
          <cell r="CO186">
            <v>444906.44173857744</v>
          </cell>
          <cell r="CP186">
            <v>27900856.323941968</v>
          </cell>
          <cell r="CR186">
            <v>63489.767946012907</v>
          </cell>
          <cell r="CS186">
            <v>233135.82222875245</v>
          </cell>
          <cell r="CV186">
            <v>82240.936143282481</v>
          </cell>
          <cell r="CW186">
            <v>44568.076253769912</v>
          </cell>
          <cell r="CY186">
            <v>620762.82409873721</v>
          </cell>
          <cell r="DA186">
            <v>2957536.2389188134</v>
          </cell>
          <cell r="DB186">
            <v>18161190.279568318</v>
          </cell>
          <cell r="DC186">
            <v>1684333.4302267921</v>
          </cell>
          <cell r="DD186">
            <v>321986.26325234206</v>
          </cell>
          <cell r="DE186">
            <v>770149.30857171433</v>
          </cell>
          <cell r="DF186">
            <v>2818422.66981248</v>
          </cell>
          <cell r="DG186">
            <v>2255465.853624471</v>
          </cell>
          <cell r="DH186">
            <v>1083012.1021628794</v>
          </cell>
          <cell r="DI186">
            <v>0</v>
          </cell>
          <cell r="DJ186">
            <v>12018067.40571277</v>
          </cell>
          <cell r="DK186">
            <v>251895.41672296941</v>
          </cell>
          <cell r="DL186">
            <v>1047402.9608890769</v>
          </cell>
          <cell r="DM186">
            <v>7245872.0884549003</v>
          </cell>
          <cell r="DN186">
            <v>1371948.6590119824</v>
          </cell>
          <cell r="DO186">
            <v>1113788.6226020586</v>
          </cell>
          <cell r="DP186">
            <v>178168.99218581279</v>
          </cell>
          <cell r="DQ186">
            <v>312345.84542540234</v>
          </cell>
          <cell r="DR186">
            <v>6727004.5577981267</v>
          </cell>
          <cell r="DT186">
            <v>17202174.785673678</v>
          </cell>
          <cell r="DU186">
            <v>96408.114442756545</v>
          </cell>
          <cell r="DX186">
            <v>441821127.38839054</v>
          </cell>
        </row>
        <row r="187">
          <cell r="A187" t="str">
            <v>Uncompensated Care Cost as a % of Total Expenses</v>
          </cell>
          <cell r="C187">
            <v>8.0961712087722557E-3</v>
          </cell>
          <cell r="D187">
            <v>1.0278777877395215E-2</v>
          </cell>
          <cell r="E187">
            <v>2.3582959583804314E-2</v>
          </cell>
          <cell r="F187">
            <v>3.5672278154828457E-2</v>
          </cell>
          <cell r="H187">
            <v>1.5754634840082934E-2</v>
          </cell>
          <cell r="J187">
            <v>2.1571366813838914E-2</v>
          </cell>
          <cell r="K187">
            <v>9.2829524752573611E-2</v>
          </cell>
          <cell r="L187">
            <v>1.3930834491788506E-3</v>
          </cell>
          <cell r="M187">
            <v>1.8830299520015148E-3</v>
          </cell>
          <cell r="N187">
            <v>1.9150141210036966E-2</v>
          </cell>
          <cell r="P187">
            <v>0</v>
          </cell>
          <cell r="Q187">
            <v>1.9421493253321803E-2</v>
          </cell>
          <cell r="R187">
            <v>3.8363819513408226E-2</v>
          </cell>
          <cell r="S187">
            <v>1.3883719378008714E-2</v>
          </cell>
          <cell r="T187">
            <v>3.4958767737329588E-2</v>
          </cell>
          <cell r="U187">
            <v>2.3686153241335016E-2</v>
          </cell>
          <cell r="V187">
            <v>3.6526646332274017E-2</v>
          </cell>
          <cell r="W187">
            <v>4.7836456118052907E-2</v>
          </cell>
          <cell r="X187">
            <v>2.1815336948060395E-2</v>
          </cell>
          <cell r="Y187">
            <v>5.3299881736069678E-2</v>
          </cell>
          <cell r="Z187">
            <v>9.2697915365213841E-3</v>
          </cell>
          <cell r="AA187">
            <v>3.9051922378787379E-2</v>
          </cell>
          <cell r="AC187">
            <v>3.1936996049604115E-2</v>
          </cell>
          <cell r="AF187">
            <v>3.2227477995384918E-2</v>
          </cell>
          <cell r="AG187">
            <v>2.3104184391635054E-2</v>
          </cell>
          <cell r="AH187">
            <v>3.6584748318563724E-2</v>
          </cell>
          <cell r="AI187">
            <v>2.0970553434407076E-2</v>
          </cell>
          <cell r="AJ187">
            <v>3.3026621781535696E-2</v>
          </cell>
          <cell r="AK187">
            <v>2.6164579349617377E-2</v>
          </cell>
          <cell r="AM187">
            <v>2.92227070195266E-2</v>
          </cell>
          <cell r="AN187">
            <v>9.3489552162198855E-2</v>
          </cell>
          <cell r="AP187">
            <v>1.7918789366924231E-3</v>
          </cell>
          <cell r="AQ187">
            <v>2.5582224139021396E-2</v>
          </cell>
          <cell r="AR187">
            <v>7.0802542315749652E-3</v>
          </cell>
          <cell r="AS187">
            <v>1.2671415756335631E-2</v>
          </cell>
          <cell r="AT187">
            <v>1.6789327455560853E-2</v>
          </cell>
          <cell r="AU187">
            <v>2.8679605749297116E-3</v>
          </cell>
          <cell r="AV187">
            <v>0</v>
          </cell>
          <cell r="AX187">
            <v>0</v>
          </cell>
          <cell r="AY187">
            <v>0</v>
          </cell>
          <cell r="AZ187">
            <v>7.9384479592463961E-2</v>
          </cell>
          <cell r="BA187">
            <v>0</v>
          </cell>
          <cell r="BB187">
            <v>6.0084451677076149E-2</v>
          </cell>
          <cell r="BF187">
            <v>4.6016903901409979E-3</v>
          </cell>
          <cell r="BG187">
            <v>0</v>
          </cell>
          <cell r="BH187">
            <v>0</v>
          </cell>
          <cell r="BI187">
            <v>1.8217187119590986E-2</v>
          </cell>
          <cell r="BJ187">
            <v>1.9639806687320554E-2</v>
          </cell>
          <cell r="BK187">
            <v>5.1072885512749551E-3</v>
          </cell>
          <cell r="BL187">
            <v>1.0153899473917203E-2</v>
          </cell>
          <cell r="BM187">
            <v>5.2309978973365187E-3</v>
          </cell>
          <cell r="BN187">
            <v>7.1993257767848772E-3</v>
          </cell>
          <cell r="BO187">
            <v>4.6299139931207612E-3</v>
          </cell>
          <cell r="BP187">
            <v>2.324827374830641E-2</v>
          </cell>
          <cell r="BQ187">
            <v>3.2815257635908777E-2</v>
          </cell>
          <cell r="BR187">
            <v>2.0519557480407739E-2</v>
          </cell>
          <cell r="BS187">
            <v>1.340620985972224E-2</v>
          </cell>
          <cell r="BT187">
            <v>2.5058507187485712E-2</v>
          </cell>
          <cell r="BU187">
            <v>1.4626247401487625E-2</v>
          </cell>
          <cell r="BV187">
            <v>1.2858490633924099E-2</v>
          </cell>
          <cell r="BW187">
            <v>1.6498178102784679E-2</v>
          </cell>
          <cell r="BX187">
            <v>4.6257109946544375E-2</v>
          </cell>
          <cell r="BY187">
            <v>3.6593527478176631E-2</v>
          </cell>
          <cell r="CA187">
            <v>6.9222552285429256E-2</v>
          </cell>
          <cell r="CB187">
            <v>1.3458244208832194E-2</v>
          </cell>
          <cell r="CC187">
            <v>2.4497036149918407E-2</v>
          </cell>
          <cell r="CE187">
            <v>0</v>
          </cell>
          <cell r="CF187">
            <v>6.1360826544843228E-3</v>
          </cell>
          <cell r="CG187">
            <v>4.1204831043917867E-2</v>
          </cell>
          <cell r="CH187">
            <v>4.8880118134237704E-2</v>
          </cell>
          <cell r="CI187">
            <v>8.3772695817976566E-3</v>
          </cell>
          <cell r="CK187">
            <v>1.2284882798111995E-2</v>
          </cell>
          <cell r="CL187">
            <v>2.6864932837102969E-3</v>
          </cell>
          <cell r="CM187">
            <v>6.7798056632148085E-3</v>
          </cell>
          <cell r="CN187">
            <v>6.4574047467581663E-2</v>
          </cell>
          <cell r="CO187">
            <v>1.999489648728495E-2</v>
          </cell>
          <cell r="CP187">
            <v>2.9236456078738017E-2</v>
          </cell>
          <cell r="CR187">
            <v>6.3180449103293007E-3</v>
          </cell>
          <cell r="CS187">
            <v>1.0439299460425886E-2</v>
          </cell>
          <cell r="CV187">
            <v>3.2918366559644158E-3</v>
          </cell>
          <cell r="CW187">
            <v>2.9624207161823225E-3</v>
          </cell>
          <cell r="CY187">
            <v>1.9564083841744351E-2</v>
          </cell>
          <cell r="DA187">
            <v>1.1378703102740268E-2</v>
          </cell>
          <cell r="DB187">
            <v>1.6702421740671769E-2</v>
          </cell>
          <cell r="DC187">
            <v>3.8201409110840731E-2</v>
          </cell>
          <cell r="DD187">
            <v>9.4906440880017737E-3</v>
          </cell>
          <cell r="DE187">
            <v>6.2418669031112208E-3</v>
          </cell>
          <cell r="DF187">
            <v>1.3878122552765765E-2</v>
          </cell>
          <cell r="DG187">
            <v>1.064693987528202E-2</v>
          </cell>
          <cell r="DH187">
            <v>2.2956246585887428E-2</v>
          </cell>
          <cell r="DI187">
            <v>0</v>
          </cell>
          <cell r="DJ187">
            <v>2.100079520837439E-2</v>
          </cell>
          <cell r="DK187">
            <v>8.7740901822116902E-3</v>
          </cell>
          <cell r="DL187">
            <v>2.2395718458969316E-2</v>
          </cell>
          <cell r="DM187">
            <v>5.5145301900019032E-2</v>
          </cell>
          <cell r="DN187">
            <v>1.3531548536285184E-2</v>
          </cell>
          <cell r="DO187">
            <v>6.4009825051169228E-2</v>
          </cell>
          <cell r="DP187">
            <v>4.159601544782187E-3</v>
          </cell>
          <cell r="DQ187">
            <v>6.0553169904238514E-2</v>
          </cell>
          <cell r="DR187">
            <v>2.3049009430852422E-2</v>
          </cell>
          <cell r="DT187">
            <v>3.5949225400439058E-2</v>
          </cell>
          <cell r="DU187">
            <v>6.9306121834189242E-3</v>
          </cell>
          <cell r="DX187">
            <v>2.459338927239578E-2</v>
          </cell>
        </row>
        <row r="196">
          <cell r="A196" t="str">
            <v>2020 Uniform Accounting Report</v>
          </cell>
        </row>
        <row r="200">
          <cell r="C200">
            <v>0.63436266500000005</v>
          </cell>
          <cell r="D200">
            <v>0.59957073400000005</v>
          </cell>
          <cell r="E200">
            <v>0.54346925800000001</v>
          </cell>
          <cell r="F200">
            <v>0.27876712300000001</v>
          </cell>
          <cell r="H200">
            <v>0.44170996699999998</v>
          </cell>
          <cell r="I200">
            <v>8.2876712328767102E-2</v>
          </cell>
          <cell r="J200">
            <v>0.75016438399999996</v>
          </cell>
          <cell r="K200">
            <v>0.163869863</v>
          </cell>
          <cell r="L200">
            <v>0.18264840199999999</v>
          </cell>
          <cell r="M200">
            <v>0.22084574200000001</v>
          </cell>
          <cell r="N200">
            <v>0.84520547945205482</v>
          </cell>
          <cell r="O200">
            <v>0.73994441099999997</v>
          </cell>
          <cell r="P200">
            <v>0.41866438356164382</v>
          </cell>
          <cell r="Q200">
            <v>0.62349753900000005</v>
          </cell>
          <cell r="R200">
            <v>0.89465753400000003</v>
          </cell>
          <cell r="S200">
            <v>0.64436767900000003</v>
          </cell>
          <cell r="T200">
            <v>0.59948769400000002</v>
          </cell>
          <cell r="U200">
            <v>0.69889285000000001</v>
          </cell>
          <cell r="V200">
            <v>0.81558650899999996</v>
          </cell>
          <cell r="W200">
            <v>0.52582769100000004</v>
          </cell>
          <cell r="X200">
            <v>0.80699636299999999</v>
          </cell>
          <cell r="Y200">
            <v>0.36150684900000002</v>
          </cell>
          <cell r="Z200">
            <v>0.49922251000000001</v>
          </cell>
          <cell r="AA200">
            <v>0.462613514</v>
          </cell>
          <cell r="AB200">
            <v>4.9486301369863012E-2</v>
          </cell>
          <cell r="AC200">
            <v>0.41243414099999998</v>
          </cell>
          <cell r="AD200">
            <v>6.5313111545988206E-2</v>
          </cell>
          <cell r="AE200">
            <v>0.193737769</v>
          </cell>
          <cell r="AF200">
            <v>0.65345919200000002</v>
          </cell>
          <cell r="AG200">
            <v>0.79972916699999996</v>
          </cell>
          <cell r="AH200">
            <v>0.71720312600000002</v>
          </cell>
          <cell r="AI200">
            <v>0.80464712999999999</v>
          </cell>
          <cell r="AJ200">
            <v>0.197758406</v>
          </cell>
          <cell r="AK200">
            <v>0.47895890400000002</v>
          </cell>
          <cell r="AL200">
            <v>0.125684932</v>
          </cell>
          <cell r="AM200">
            <v>0.820029181</v>
          </cell>
          <cell r="AP200">
            <v>0.66432876712328759</v>
          </cell>
          <cell r="AQ200">
            <v>0.223393182</v>
          </cell>
          <cell r="AR200">
            <v>0.57049086800000004</v>
          </cell>
          <cell r="AS200">
            <v>0.18111546000000001</v>
          </cell>
          <cell r="AT200">
            <v>1.00129376</v>
          </cell>
          <cell r="AU200">
            <v>0.92876712299999997</v>
          </cell>
          <cell r="AY200">
            <v>0.87972602700000002</v>
          </cell>
          <cell r="AZ200">
            <v>0.16213698600000001</v>
          </cell>
          <cell r="BA200">
            <v>0.67522070000000001</v>
          </cell>
          <cell r="BB200">
            <v>0.55692195899999997</v>
          </cell>
          <cell r="BC200">
            <v>0.19219178082191782</v>
          </cell>
          <cell r="BF200">
            <v>0.22376292982946602</v>
          </cell>
          <cell r="BG200">
            <v>0.59366438399999999</v>
          </cell>
          <cell r="BI200">
            <v>0.55526315800000003</v>
          </cell>
          <cell r="BJ200">
            <v>0.89497651199999995</v>
          </cell>
          <cell r="BK200">
            <v>0.77726027399999997</v>
          </cell>
          <cell r="BL200">
            <v>0.70047945199999995</v>
          </cell>
          <cell r="BM200">
            <v>0.57625570800000003</v>
          </cell>
          <cell r="BN200">
            <v>0.624931507</v>
          </cell>
          <cell r="BO200">
            <v>0.52383561599999995</v>
          </cell>
          <cell r="BP200">
            <v>0.23704109600000001</v>
          </cell>
          <cell r="BQ200">
            <v>0.74392962664517859</v>
          </cell>
          <cell r="BR200">
            <v>0.57108647899999998</v>
          </cell>
          <cell r="BS200">
            <v>0.92586301400000004</v>
          </cell>
          <cell r="BT200">
            <v>0.55886508215275343</v>
          </cell>
          <cell r="BU200">
            <v>0.60961149800000003</v>
          </cell>
          <cell r="BV200">
            <v>0.55351598199999996</v>
          </cell>
          <cell r="BW200">
            <v>0.49425888871786977</v>
          </cell>
          <cell r="BX200">
            <v>0.30772602700000001</v>
          </cell>
          <cell r="BY200">
            <v>0.34367123300000002</v>
          </cell>
          <cell r="CA200">
            <v>0.61759603900000004</v>
          </cell>
          <cell r="CB200">
            <v>0.74511475999999999</v>
          </cell>
          <cell r="CC200">
            <v>0.75734649899999995</v>
          </cell>
          <cell r="CD200">
            <v>0.31825795600000001</v>
          </cell>
          <cell r="CE200">
            <v>0.72733499400000001</v>
          </cell>
          <cell r="CF200">
            <v>0.57377251038941057</v>
          </cell>
          <cell r="CG200">
            <v>0.42904109600000001</v>
          </cell>
          <cell r="CH200">
            <v>7.8767123287671201E-2</v>
          </cell>
          <cell r="CI200">
            <v>0.52363267400000002</v>
          </cell>
          <cell r="CJ200">
            <v>1.5829528158295199E-2</v>
          </cell>
          <cell r="CK200">
            <v>0.87977062800000005</v>
          </cell>
          <cell r="CL200">
            <v>0.25689212299999997</v>
          </cell>
          <cell r="CM200">
            <v>0.41685119199999998</v>
          </cell>
          <cell r="CN200">
            <v>0.134794521</v>
          </cell>
          <cell r="CO200">
            <v>0.76718851899999996</v>
          </cell>
          <cell r="CP200">
            <v>0.52856418100000002</v>
          </cell>
          <cell r="CQ200">
            <v>0.225490196</v>
          </cell>
          <cell r="CS200">
            <v>0.82108514638732211</v>
          </cell>
          <cell r="CT200">
            <v>0.56746575300000002</v>
          </cell>
          <cell r="CV200">
            <v>0.89863013700000005</v>
          </cell>
          <cell r="CW200">
            <v>0.48109589000000003</v>
          </cell>
          <cell r="CY200">
            <v>0.793091977</v>
          </cell>
          <cell r="CZ200">
            <v>3.5929549902152642E-2</v>
          </cell>
          <cell r="DA200">
            <v>0.51451600696283961</v>
          </cell>
          <cell r="DB200">
            <v>0.75144783199999998</v>
          </cell>
          <cell r="DC200">
            <v>0.61000595599999996</v>
          </cell>
          <cell r="DD200">
            <v>0.91722575773918669</v>
          </cell>
          <cell r="DF200">
            <v>0.51557552037004095</v>
          </cell>
          <cell r="DG200">
            <v>0.50926352900000005</v>
          </cell>
          <cell r="DH200">
            <v>0.41688263606071824</v>
          </cell>
          <cell r="DI200">
            <v>0.50873287700000003</v>
          </cell>
          <cell r="DJ200">
            <v>0.73037166399999998</v>
          </cell>
          <cell r="DK200">
            <v>0.91765102200000004</v>
          </cell>
          <cell r="DL200">
            <v>0.24504240099999999</v>
          </cell>
          <cell r="DM200">
            <v>0.48231774500000002</v>
          </cell>
          <cell r="DN200">
            <v>0.39205676554646696</v>
          </cell>
          <cell r="DO200">
            <v>0.26875407699999998</v>
          </cell>
          <cell r="DP200">
            <v>0.166690699</v>
          </cell>
          <cell r="DQ200">
            <v>0.70702054800000003</v>
          </cell>
          <cell r="DR200">
            <v>0.55240668593691089</v>
          </cell>
          <cell r="DT200">
            <v>0.42463729</v>
          </cell>
          <cell r="DU200">
            <v>0.61939296300000002</v>
          </cell>
          <cell r="DX200">
            <v>0.62178510220254168</v>
          </cell>
        </row>
        <row r="202">
          <cell r="C202">
            <v>125607845</v>
          </cell>
          <cell r="D202">
            <v>228373513</v>
          </cell>
          <cell r="E202">
            <v>138877309</v>
          </cell>
          <cell r="F202">
            <v>7026063</v>
          </cell>
          <cell r="H202">
            <v>115705796</v>
          </cell>
          <cell r="I202">
            <v>2691414</v>
          </cell>
          <cell r="J202">
            <v>243860336</v>
          </cell>
          <cell r="K202">
            <v>90319029.239999995</v>
          </cell>
          <cell r="L202">
            <v>26985281</v>
          </cell>
          <cell r="M202">
            <v>39592032.399999902</v>
          </cell>
          <cell r="N202">
            <v>31259111.460000001</v>
          </cell>
          <cell r="O202">
            <v>41121087</v>
          </cell>
          <cell r="P202">
            <v>4149814</v>
          </cell>
          <cell r="Q202">
            <v>300404494.93999898</v>
          </cell>
          <cell r="R202">
            <v>50635106.420000002</v>
          </cell>
          <cell r="S202">
            <v>352020478.85000002</v>
          </cell>
          <cell r="T202">
            <v>138078823.91</v>
          </cell>
          <cell r="U202">
            <v>355256630.83999997</v>
          </cell>
          <cell r="V202">
            <v>802762437.96000004</v>
          </cell>
          <cell r="W202">
            <v>385326671.53999901</v>
          </cell>
          <cell r="X202">
            <v>511797499.61999899</v>
          </cell>
          <cell r="Y202">
            <v>20337548.699999899</v>
          </cell>
          <cell r="Z202">
            <v>165948475.06</v>
          </cell>
          <cell r="AA202">
            <v>106769386.409999</v>
          </cell>
          <cell r="AB202">
            <v>5372816.7999999961</v>
          </cell>
          <cell r="AC202">
            <v>45192016.170000002</v>
          </cell>
          <cell r="AD202">
            <v>1555447</v>
          </cell>
          <cell r="AE202">
            <v>4444547</v>
          </cell>
          <cell r="AF202">
            <v>604436953.67999899</v>
          </cell>
          <cell r="AG202">
            <v>1016292916.75999</v>
          </cell>
          <cell r="AH202">
            <v>203833107.22999999</v>
          </cell>
          <cell r="AI202">
            <v>866515051.72999895</v>
          </cell>
          <cell r="AJ202">
            <v>25568550</v>
          </cell>
          <cell r="AK202">
            <v>111313976</v>
          </cell>
          <cell r="AL202">
            <v>4622063</v>
          </cell>
          <cell r="AM202">
            <v>566150254.13999903</v>
          </cell>
          <cell r="AP202">
            <v>69686092.850000009</v>
          </cell>
          <cell r="AQ202">
            <v>42589113</v>
          </cell>
          <cell r="AR202">
            <v>26543251.82</v>
          </cell>
          <cell r="AS202">
            <v>62522292</v>
          </cell>
          <cell r="AT202">
            <v>10645142</v>
          </cell>
          <cell r="AU202">
            <v>17332993</v>
          </cell>
          <cell r="AY202">
            <v>27110030</v>
          </cell>
          <cell r="AZ202">
            <v>30723473.440000001</v>
          </cell>
          <cell r="BA202">
            <v>16132165</v>
          </cell>
          <cell r="BB202">
            <v>438327000</v>
          </cell>
          <cell r="BC202">
            <v>10778342</v>
          </cell>
          <cell r="BF202">
            <v>37733784</v>
          </cell>
          <cell r="BG202">
            <v>4392364.8499999996</v>
          </cell>
          <cell r="BI202">
            <v>238138000</v>
          </cell>
          <cell r="BJ202">
            <v>14943400</v>
          </cell>
          <cell r="BK202">
            <v>27134957.890000001</v>
          </cell>
          <cell r="BL202">
            <v>28712031.920000002</v>
          </cell>
          <cell r="BM202">
            <v>17140030.280000001</v>
          </cell>
          <cell r="BN202">
            <v>20505206</v>
          </cell>
          <cell r="BO202">
            <v>20238773.719999898</v>
          </cell>
          <cell r="BP202">
            <v>35619217</v>
          </cell>
          <cell r="BQ202">
            <v>321171698.86999995</v>
          </cell>
          <cell r="BR202">
            <v>491236667.24999899</v>
          </cell>
          <cell r="BS202">
            <v>28772691</v>
          </cell>
          <cell r="BT202">
            <v>388330601.42999989</v>
          </cell>
          <cell r="BU202">
            <v>552674752.75999999</v>
          </cell>
          <cell r="BV202">
            <v>173606974.78999999</v>
          </cell>
          <cell r="BW202">
            <v>317509958.80000001</v>
          </cell>
          <cell r="BX202">
            <v>32910749</v>
          </cell>
          <cell r="BY202">
            <v>36938479.520000003</v>
          </cell>
          <cell r="CA202">
            <v>554785289</v>
          </cell>
          <cell r="CB202">
            <v>1890584930</v>
          </cell>
          <cell r="CC202">
            <v>304077056.51999998</v>
          </cell>
          <cell r="CD202">
            <v>1336596</v>
          </cell>
          <cell r="CE202">
            <v>21803245.089999899</v>
          </cell>
          <cell r="CF202">
            <v>178454451</v>
          </cell>
          <cell r="CG202">
            <v>58161076.6599999</v>
          </cell>
          <cell r="CH202">
            <v>17047262</v>
          </cell>
          <cell r="CI202">
            <v>277939318</v>
          </cell>
          <cell r="CJ202">
            <v>742803</v>
          </cell>
          <cell r="CK202">
            <v>34699718.350000001</v>
          </cell>
          <cell r="CL202">
            <v>60268202</v>
          </cell>
          <cell r="CM202">
            <v>109959147</v>
          </cell>
          <cell r="CN202">
            <v>19156818.489999902</v>
          </cell>
          <cell r="CO202">
            <v>24796541</v>
          </cell>
          <cell r="CP202">
            <v>1159791575.9199901</v>
          </cell>
          <cell r="CQ202">
            <v>191763</v>
          </cell>
          <cell r="CS202">
            <v>30082408</v>
          </cell>
          <cell r="CT202">
            <v>13407937.1399999</v>
          </cell>
          <cell r="CV202">
            <v>30462349</v>
          </cell>
          <cell r="CW202">
            <v>22617157</v>
          </cell>
          <cell r="CY202">
            <v>34794921</v>
          </cell>
          <cell r="CZ202">
            <v>8763449.8500000071</v>
          </cell>
          <cell r="DA202">
            <v>263329932</v>
          </cell>
          <cell r="DB202">
            <v>1293170299.4819</v>
          </cell>
          <cell r="DC202">
            <v>56370347.758100003</v>
          </cell>
          <cell r="DD202">
            <v>42238756</v>
          </cell>
          <cell r="DF202">
            <v>183214789</v>
          </cell>
          <cell r="DG202">
            <v>215402860.199999</v>
          </cell>
          <cell r="DH202">
            <v>75309360</v>
          </cell>
          <cell r="DI202">
            <v>2674396</v>
          </cell>
          <cell r="DJ202">
            <v>613189686</v>
          </cell>
          <cell r="DK202">
            <v>39029252</v>
          </cell>
          <cell r="DL202">
            <v>45944000</v>
          </cell>
          <cell r="DM202">
            <v>163224000</v>
          </cell>
          <cell r="DN202">
            <v>102642102</v>
          </cell>
          <cell r="DO202">
            <v>16609393</v>
          </cell>
          <cell r="DP202">
            <v>36069714.359999999</v>
          </cell>
          <cell r="DQ202">
            <v>4158354</v>
          </cell>
          <cell r="DR202">
            <v>372675960</v>
          </cell>
          <cell r="DT202">
            <v>533988885</v>
          </cell>
          <cell r="DU202">
            <v>19518567</v>
          </cell>
          <cell r="DX202">
            <v>20212988787.869972</v>
          </cell>
        </row>
        <row r="203">
          <cell r="C203">
            <v>113307845</v>
          </cell>
          <cell r="D203">
            <v>203073513</v>
          </cell>
          <cell r="E203">
            <v>131277309</v>
          </cell>
          <cell r="F203">
            <v>6526063</v>
          </cell>
          <cell r="H203">
            <v>105605796</v>
          </cell>
          <cell r="I203">
            <v>3091414</v>
          </cell>
          <cell r="J203">
            <v>209260336</v>
          </cell>
          <cell r="K203">
            <v>97275468.489999905</v>
          </cell>
          <cell r="L203">
            <v>24334506</v>
          </cell>
          <cell r="M203">
            <v>31596391.800000001</v>
          </cell>
          <cell r="N203">
            <v>28556638</v>
          </cell>
          <cell r="O203">
            <v>37786250</v>
          </cell>
          <cell r="P203">
            <v>1581158.0299999998</v>
          </cell>
          <cell r="Q203">
            <v>271222585.58999997</v>
          </cell>
          <cell r="R203">
            <v>49208857.340000004</v>
          </cell>
          <cell r="S203">
            <v>334554636.81999898</v>
          </cell>
          <cell r="T203">
            <v>125456717.78</v>
          </cell>
          <cell r="U203">
            <v>303352256.69999897</v>
          </cell>
          <cell r="V203">
            <v>649592627.89999998</v>
          </cell>
          <cell r="W203">
            <v>315872885.90999901</v>
          </cell>
          <cell r="X203">
            <v>415133069.06</v>
          </cell>
          <cell r="Y203">
            <v>22660630.260000002</v>
          </cell>
          <cell r="Z203">
            <v>124721546.739999</v>
          </cell>
          <cell r="AA203">
            <v>91197447.049999893</v>
          </cell>
          <cell r="AB203">
            <v>13381993.850000001</v>
          </cell>
          <cell r="AC203">
            <v>43370901.989999898</v>
          </cell>
          <cell r="AD203">
            <v>4513962</v>
          </cell>
          <cell r="AE203">
            <v>7728087</v>
          </cell>
          <cell r="AF203">
            <v>507692667.95999902</v>
          </cell>
          <cell r="AG203">
            <v>975482788.62</v>
          </cell>
          <cell r="AH203">
            <v>180648295.34999901</v>
          </cell>
          <cell r="AI203">
            <v>872001277.14999998</v>
          </cell>
          <cell r="AJ203">
            <v>19004068</v>
          </cell>
          <cell r="AK203">
            <v>113939315</v>
          </cell>
          <cell r="AL203">
            <v>6475063</v>
          </cell>
          <cell r="AM203">
            <v>519156549.75999999</v>
          </cell>
          <cell r="AP203">
            <v>65747787.169999994</v>
          </cell>
          <cell r="AQ203">
            <v>41932185</v>
          </cell>
          <cell r="AR203">
            <v>21938960</v>
          </cell>
          <cell r="AS203">
            <v>53565316</v>
          </cell>
          <cell r="AT203">
            <v>9490006</v>
          </cell>
          <cell r="AU203">
            <v>15331158</v>
          </cell>
          <cell r="AY203">
            <v>19253721</v>
          </cell>
          <cell r="AZ203">
            <v>49878596.609999903</v>
          </cell>
          <cell r="BA203">
            <v>14287974</v>
          </cell>
          <cell r="BB203">
            <v>399031999.99999899</v>
          </cell>
          <cell r="BC203">
            <v>16214919</v>
          </cell>
          <cell r="BF203">
            <v>42857365</v>
          </cell>
          <cell r="BG203">
            <v>4142059.68</v>
          </cell>
          <cell r="BI203">
            <v>168577000</v>
          </cell>
          <cell r="BJ203">
            <v>13790859</v>
          </cell>
          <cell r="BK203">
            <v>23333872.989999902</v>
          </cell>
          <cell r="BL203">
            <v>23227098.59</v>
          </cell>
          <cell r="BM203">
            <v>17543114.530000001</v>
          </cell>
          <cell r="BN203">
            <v>20791479</v>
          </cell>
          <cell r="BO203">
            <v>19679110.920000002</v>
          </cell>
          <cell r="BP203">
            <v>26819217</v>
          </cell>
          <cell r="BQ203">
            <v>302289044.94</v>
          </cell>
          <cell r="BR203">
            <v>458946428.01999903</v>
          </cell>
          <cell r="BS203">
            <v>24659242</v>
          </cell>
          <cell r="BT203">
            <v>371825625.0399999</v>
          </cell>
          <cell r="BU203">
            <v>505390641</v>
          </cell>
          <cell r="BV203">
            <v>160638612.62999901</v>
          </cell>
          <cell r="BW203">
            <v>318152940</v>
          </cell>
          <cell r="BX203">
            <v>31384327</v>
          </cell>
          <cell r="BY203">
            <v>35248865</v>
          </cell>
          <cell r="CA203">
            <v>683967184</v>
          </cell>
          <cell r="CB203">
            <v>1785097611</v>
          </cell>
          <cell r="CC203">
            <v>278956589.73000002</v>
          </cell>
          <cell r="CD203">
            <v>4399869</v>
          </cell>
          <cell r="CE203">
            <v>20686664.679999899</v>
          </cell>
          <cell r="CF203">
            <v>176379854</v>
          </cell>
          <cell r="CG203">
            <v>63516301</v>
          </cell>
          <cell r="CH203">
            <v>18517051</v>
          </cell>
          <cell r="CI203">
            <v>248845249</v>
          </cell>
          <cell r="CJ203">
            <v>2231650</v>
          </cell>
          <cell r="CK203">
            <v>26018776</v>
          </cell>
          <cell r="CL203">
            <v>56592338</v>
          </cell>
          <cell r="CM203">
            <v>94311902</v>
          </cell>
          <cell r="CN203">
            <v>18155586.280000001</v>
          </cell>
          <cell r="CO203">
            <v>22804541</v>
          </cell>
          <cell r="CP203">
            <v>963409811.32000005</v>
          </cell>
          <cell r="CQ203">
            <v>5998258</v>
          </cell>
          <cell r="CS203">
            <v>21776581</v>
          </cell>
          <cell r="CT203">
            <v>13422223.810000001</v>
          </cell>
          <cell r="CV203">
            <v>26365536</v>
          </cell>
          <cell r="CW203">
            <v>22037465</v>
          </cell>
          <cell r="CY203">
            <v>32016454</v>
          </cell>
          <cell r="CZ203">
            <v>15672452.760000002</v>
          </cell>
          <cell r="DA203">
            <v>250629932</v>
          </cell>
          <cell r="DB203">
            <v>1271355269.67097</v>
          </cell>
          <cell r="DC203">
            <v>41610140.199029803</v>
          </cell>
          <cell r="DD203">
            <v>41743135</v>
          </cell>
          <cell r="DF203">
            <v>187014789</v>
          </cell>
          <cell r="DG203">
            <v>215618443.09999901</v>
          </cell>
          <cell r="DH203">
            <v>69996621</v>
          </cell>
          <cell r="DI203">
            <v>2158788.62</v>
          </cell>
          <cell r="DJ203">
            <v>579023404</v>
          </cell>
          <cell r="DK203">
            <v>29396566.109999899</v>
          </cell>
          <cell r="DL203">
            <v>44260000</v>
          </cell>
          <cell r="DM203">
            <v>136717000</v>
          </cell>
          <cell r="DN203">
            <v>84995749</v>
          </cell>
          <cell r="DO203">
            <v>17607997</v>
          </cell>
          <cell r="DP203">
            <v>43355330.4799999</v>
          </cell>
          <cell r="DQ203">
            <v>4440741</v>
          </cell>
          <cell r="DR203">
            <v>322198310</v>
          </cell>
          <cell r="DT203">
            <v>520492915</v>
          </cell>
          <cell r="DU203">
            <v>12860616</v>
          </cell>
          <cell r="DX203">
            <v>18712266140.029987</v>
          </cell>
        </row>
        <row r="204">
          <cell r="C204">
            <v>12300000</v>
          </cell>
          <cell r="D204">
            <v>25300000</v>
          </cell>
          <cell r="E204">
            <v>7600000</v>
          </cell>
          <cell r="F204">
            <v>500000</v>
          </cell>
          <cell r="H204">
            <v>10100000</v>
          </cell>
          <cell r="I204">
            <v>-400000</v>
          </cell>
          <cell r="J204">
            <v>34600000</v>
          </cell>
          <cell r="K204">
            <v>-6956439.2499999106</v>
          </cell>
          <cell r="L204">
            <v>2650775</v>
          </cell>
          <cell r="M204">
            <v>7995640.5999999009</v>
          </cell>
          <cell r="N204">
            <v>2702473.4600000009</v>
          </cell>
          <cell r="O204">
            <v>3334837</v>
          </cell>
          <cell r="P204">
            <v>2568655.9700000002</v>
          </cell>
          <cell r="Q204">
            <v>29181909.349999011</v>
          </cell>
          <cell r="R204">
            <v>1426249.0799999982</v>
          </cell>
          <cell r="S204">
            <v>17465842.030001044</v>
          </cell>
          <cell r="T204">
            <v>12622106.129999995</v>
          </cell>
          <cell r="U204">
            <v>51904374.140000999</v>
          </cell>
          <cell r="V204">
            <v>153169810.06000006</v>
          </cell>
          <cell r="W204">
            <v>69453785.629999995</v>
          </cell>
          <cell r="X204">
            <v>96664430.559998989</v>
          </cell>
          <cell r="Y204">
            <v>-2323081.560000103</v>
          </cell>
          <cell r="Z204">
            <v>41226928.320001006</v>
          </cell>
          <cell r="AA204">
            <v>15571939.359999105</v>
          </cell>
          <cell r="AB204">
            <v>-8009177.0500000054</v>
          </cell>
          <cell r="AC204">
            <v>1821114.180000104</v>
          </cell>
          <cell r="AD204">
            <v>-2958515</v>
          </cell>
          <cell r="AE204">
            <v>-3283540</v>
          </cell>
          <cell r="AF204">
            <v>96744285.719999969</v>
          </cell>
          <cell r="AG204">
            <v>40810128.139989972</v>
          </cell>
          <cell r="AH204">
            <v>23184811.880000979</v>
          </cell>
          <cell r="AI204">
            <v>-5486225.42000103</v>
          </cell>
          <cell r="AJ204">
            <v>6564482</v>
          </cell>
          <cell r="AK204">
            <v>-2625339</v>
          </cell>
          <cell r="AL204">
            <v>-1853000</v>
          </cell>
          <cell r="AM204">
            <v>46993704.379999042</v>
          </cell>
          <cell r="AP204">
            <v>3938305.6800000146</v>
          </cell>
          <cell r="AQ204">
            <v>656928</v>
          </cell>
          <cell r="AR204">
            <v>4604291.82</v>
          </cell>
          <cell r="AS204">
            <v>8956976</v>
          </cell>
          <cell r="AT204">
            <v>1155136</v>
          </cell>
          <cell r="AU204">
            <v>2001835</v>
          </cell>
          <cell r="AY204">
            <v>7856309</v>
          </cell>
          <cell r="AZ204">
            <v>-19155123.169999901</v>
          </cell>
          <cell r="BA204">
            <v>1844191</v>
          </cell>
          <cell r="BB204">
            <v>39295000.000001013</v>
          </cell>
          <cell r="BC204">
            <v>-5436577</v>
          </cell>
          <cell r="BF204">
            <v>-5123581</v>
          </cell>
          <cell r="BG204">
            <v>250305.16999999946</v>
          </cell>
          <cell r="BI204">
            <v>69561000</v>
          </cell>
          <cell r="BJ204">
            <v>1152541</v>
          </cell>
          <cell r="BK204">
            <v>3801084.9000000991</v>
          </cell>
          <cell r="BL204">
            <v>5484933.3300000019</v>
          </cell>
          <cell r="BM204">
            <v>-403084.25</v>
          </cell>
          <cell r="BN204">
            <v>-286273</v>
          </cell>
          <cell r="BO204">
            <v>559662.79999989644</v>
          </cell>
          <cell r="BP204">
            <v>8800000</v>
          </cell>
          <cell r="BQ204">
            <v>18882653.929999948</v>
          </cell>
          <cell r="BR204">
            <v>32290239.229999959</v>
          </cell>
          <cell r="BS204">
            <v>4113449</v>
          </cell>
          <cell r="BT204">
            <v>16504976.389999986</v>
          </cell>
          <cell r="BU204">
            <v>47284111.75999999</v>
          </cell>
          <cell r="BV204">
            <v>12968362.16000098</v>
          </cell>
          <cell r="BW204">
            <v>-642981.19999998808</v>
          </cell>
          <cell r="BX204">
            <v>1526422</v>
          </cell>
          <cell r="BY204">
            <v>1689614.5200000033</v>
          </cell>
          <cell r="CA204">
            <v>-129181895</v>
          </cell>
          <cell r="CB204">
            <v>105487319</v>
          </cell>
          <cell r="CC204">
            <v>25120466.789999962</v>
          </cell>
          <cell r="CD204">
            <v>-3063273</v>
          </cell>
          <cell r="CE204">
            <v>1116580.4100000001</v>
          </cell>
          <cell r="CF204">
            <v>2074597</v>
          </cell>
          <cell r="CG204">
            <v>-5355224.3400001004</v>
          </cell>
          <cell r="CH204">
            <v>-1469789</v>
          </cell>
          <cell r="CI204">
            <v>29094069</v>
          </cell>
          <cell r="CJ204">
            <v>-1488847</v>
          </cell>
          <cell r="CK204">
            <v>8680942.3500000015</v>
          </cell>
          <cell r="CL204">
            <v>3675864</v>
          </cell>
          <cell r="CM204">
            <v>15647245</v>
          </cell>
          <cell r="CN204">
            <v>1001232.2099999003</v>
          </cell>
          <cell r="CO204">
            <v>1992000</v>
          </cell>
          <cell r="CP204">
            <v>196381764.59999001</v>
          </cell>
          <cell r="CQ204">
            <v>-5806495</v>
          </cell>
          <cell r="CS204">
            <v>8305827</v>
          </cell>
          <cell r="CT204">
            <v>-14286.670000100508</v>
          </cell>
          <cell r="CV204">
            <v>4096813</v>
          </cell>
          <cell r="CW204">
            <v>579692</v>
          </cell>
          <cell r="CY204">
            <v>2778467</v>
          </cell>
          <cell r="CZ204">
            <v>-6909002.9099999946</v>
          </cell>
          <cell r="DA204">
            <v>12700000</v>
          </cell>
          <cell r="DB204">
            <v>21815029.810930014</v>
          </cell>
          <cell r="DC204">
            <v>14760207.5590702</v>
          </cell>
          <cell r="DD204">
            <v>495621</v>
          </cell>
          <cell r="DF204">
            <v>-3800000</v>
          </cell>
          <cell r="DG204">
            <v>-215582.90000000596</v>
          </cell>
          <cell r="DH204">
            <v>5312739</v>
          </cell>
          <cell r="DI204">
            <v>515607.37999999989</v>
          </cell>
          <cell r="DJ204">
            <v>34166282</v>
          </cell>
          <cell r="DK204">
            <v>9632685.8900001012</v>
          </cell>
          <cell r="DL204">
            <v>1684000</v>
          </cell>
          <cell r="DM204">
            <v>26507000</v>
          </cell>
          <cell r="DN204">
            <v>17646353</v>
          </cell>
          <cell r="DO204">
            <v>-998604</v>
          </cell>
          <cell r="DP204">
            <v>-7285616.1199999005</v>
          </cell>
          <cell r="DQ204">
            <v>-282387</v>
          </cell>
          <cell r="DR204">
            <v>50477650</v>
          </cell>
          <cell r="DT204">
            <v>13495970</v>
          </cell>
          <cell r="DU204">
            <v>6657951</v>
          </cell>
          <cell r="DX204">
            <v>1500722647.8399808</v>
          </cell>
        </row>
        <row r="205">
          <cell r="C205">
            <v>9.7923819965225894E-2</v>
          </cell>
          <cell r="D205">
            <v>0.1107834252214704</v>
          </cell>
          <cell r="E205">
            <v>5.4724562671357634E-2</v>
          </cell>
          <cell r="F205">
            <v>7.1163608979879625E-2</v>
          </cell>
          <cell r="H205">
            <v>8.7290354927423E-2</v>
          </cell>
          <cell r="I205">
            <v>-0.14862076217185466</v>
          </cell>
          <cell r="J205">
            <v>0.14188449244160806</v>
          </cell>
          <cell r="K205">
            <v>-7.7020748656575252E-2</v>
          </cell>
          <cell r="L205">
            <v>9.8230401973579601E-2</v>
          </cell>
          <cell r="M205">
            <v>0.20195074906030641</v>
          </cell>
          <cell r="N205">
            <v>8.6453943627225568E-2</v>
          </cell>
          <cell r="O205">
            <v>8.1097977784488046E-2</v>
          </cell>
          <cell r="P205">
            <v>0.6189809880635615</v>
          </cell>
          <cell r="Q205">
            <v>9.7142052937082821E-2</v>
          </cell>
          <cell r="R205">
            <v>2.8167198231396511E-2</v>
          </cell>
          <cell r="S205">
            <v>4.9615982817418532E-2</v>
          </cell>
          <cell r="T205">
            <v>9.1412323574157212E-2</v>
          </cell>
          <cell r="U205">
            <v>0.14610388556935233</v>
          </cell>
          <cell r="V205">
            <v>0.19080340934889656</v>
          </cell>
          <cell r="W205">
            <v>0.18024650448519577</v>
          </cell>
          <cell r="X205">
            <v>0.18887241659400583</v>
          </cell>
          <cell r="Y205">
            <v>-0.11422623219090876</v>
          </cell>
          <cell r="Z205">
            <v>0.24843210101867511</v>
          </cell>
          <cell r="AA205">
            <v>0.1458464816890695</v>
          </cell>
          <cell r="AB205">
            <v>-1.4906849327153704</v>
          </cell>
          <cell r="AC205">
            <v>4.0297254567036145E-2</v>
          </cell>
          <cell r="AD205">
            <v>-1.9020352348874632</v>
          </cell>
          <cell r="AE205">
            <v>-0.73877945266412981</v>
          </cell>
          <cell r="AF205">
            <v>0.16005686801740174</v>
          </cell>
          <cell r="AG205">
            <v>4.0155871862312488E-2</v>
          </cell>
          <cell r="AH205">
            <v>0.11374409287613832</v>
          </cell>
          <cell r="AI205">
            <v>-6.3313677114411005E-3</v>
          </cell>
          <cell r="AJ205">
            <v>0.25674048782586417</v>
          </cell>
          <cell r="AK205">
            <v>-2.3584989902795315E-2</v>
          </cell>
          <cell r="AL205">
            <v>-0.40090323303684955</v>
          </cell>
          <cell r="AM205">
            <v>8.300571100402318E-2</v>
          </cell>
          <cell r="AP205">
            <v>5.6514944645802652E-2</v>
          </cell>
          <cell r="AQ205">
            <v>1.5424787081149119E-2</v>
          </cell>
          <cell r="AR205">
            <v>0.17346374329805081</v>
          </cell>
          <cell r="AS205">
            <v>0.14326051898417289</v>
          </cell>
          <cell r="AT205">
            <v>0.10851297239623482</v>
          </cell>
          <cell r="AU205">
            <v>0.11549274842492581</v>
          </cell>
          <cell r="AY205">
            <v>0.28979344545173868</v>
          </cell>
          <cell r="AZ205">
            <v>-0.62346867151619501</v>
          </cell>
          <cell r="BA205">
            <v>0.11431763808515472</v>
          </cell>
          <cell r="BB205">
            <v>8.9647683122420052E-2</v>
          </cell>
          <cell r="BC205">
            <v>-0.50439826459394221</v>
          </cell>
          <cell r="BF205">
            <v>-0.13578232705206561</v>
          </cell>
          <cell r="BG205">
            <v>5.6986424977879396E-2</v>
          </cell>
          <cell r="BI205">
            <v>0.29210373816862489</v>
          </cell>
          <cell r="BJ205">
            <v>7.7127092897198768E-2</v>
          </cell>
          <cell r="BK205">
            <v>0.14008073701123769</v>
          </cell>
          <cell r="BL205">
            <v>0.19103257286988978</v>
          </cell>
          <cell r="BM205">
            <v>-2.3517125898566381E-2</v>
          </cell>
          <cell r="BN205">
            <v>-1.3960991174631458E-2</v>
          </cell>
          <cell r="BO205">
            <v>2.7652999521746678E-2</v>
          </cell>
          <cell r="BP205">
            <v>0.24705764868441663</v>
          </cell>
          <cell r="BQ205">
            <v>5.8793019423679184E-2</v>
          </cell>
          <cell r="BR205">
            <v>6.5732550891944894E-2</v>
          </cell>
          <cell r="BS205">
            <v>0.14296365258293012</v>
          </cell>
          <cell r="BT205">
            <v>4.2502384126364444E-2</v>
          </cell>
          <cell r="BU205">
            <v>8.5555042136207737E-2</v>
          </cell>
          <cell r="BV205">
            <v>7.4699545773940737E-2</v>
          </cell>
          <cell r="BW205">
            <v>-2.0250741187145026E-3</v>
          </cell>
          <cell r="BX205">
            <v>4.6380652108525391E-2</v>
          </cell>
          <cell r="BY205">
            <v>4.5741312093941951E-2</v>
          </cell>
          <cell r="CA205">
            <v>-0.23285025317244848</v>
          </cell>
          <cell r="CB205">
            <v>5.5796128132683254E-2</v>
          </cell>
          <cell r="CC205">
            <v>8.2612174287301804E-2</v>
          </cell>
          <cell r="CD205">
            <v>-2.2918466013664562</v>
          </cell>
          <cell r="CE205">
            <v>5.1211661630686432E-2</v>
          </cell>
          <cell r="CF205">
            <v>1.1625358674858718E-2</v>
          </cell>
          <cell r="CG205">
            <v>-9.2075742877076747E-2</v>
          </cell>
          <cell r="CH205">
            <v>-8.6218478955740807E-2</v>
          </cell>
          <cell r="CI205">
            <v>0.10467777358509602</v>
          </cell>
          <cell r="CJ205">
            <v>-2.0043632026257296</v>
          </cell>
          <cell r="CK205">
            <v>0.25017327986467652</v>
          </cell>
          <cell r="CL205">
            <v>6.0991764778381807E-2</v>
          </cell>
          <cell r="CM205">
            <v>0.14230053094173239</v>
          </cell>
          <cell r="CN205">
            <v>5.2265056983368925E-2</v>
          </cell>
          <cell r="CO205">
            <v>8.0333785264646393E-2</v>
          </cell>
          <cell r="CP205">
            <v>0.16932504829086437</v>
          </cell>
          <cell r="CQ205">
            <v>-30.27953776275924</v>
          </cell>
          <cell r="CS205">
            <v>0.27610246493565277</v>
          </cell>
          <cell r="CT205">
            <v>-1.065538259235948E-3</v>
          </cell>
          <cell r="CV205">
            <v>0.13448775732954801</v>
          </cell>
          <cell r="CW205">
            <v>2.5630630764069948E-2</v>
          </cell>
          <cell r="CY205">
            <v>7.9852660105191792E-2</v>
          </cell>
          <cell r="CZ205">
            <v>-0.78838848036541098</v>
          </cell>
          <cell r="DA205">
            <v>4.8228471042175335E-2</v>
          </cell>
          <cell r="DB205">
            <v>1.6869417600814108E-2</v>
          </cell>
          <cell r="DC205">
            <v>0.26184347172045369</v>
          </cell>
          <cell r="DD205">
            <v>1.1733797273764408E-2</v>
          </cell>
          <cell r="DF205">
            <v>-2.0740683766527167E-2</v>
          </cell>
          <cell r="DG205">
            <v>-1.00083582827006E-3</v>
          </cell>
          <cell r="DH205">
            <v>7.0545533782254949E-2</v>
          </cell>
          <cell r="DI205">
            <v>0.19279395422368262</v>
          </cell>
          <cell r="DJ205">
            <v>5.5718944365936385E-2</v>
          </cell>
          <cell r="DK205">
            <v>0.24680682811958837</v>
          </cell>
          <cell r="DL205">
            <v>3.6653317081664638E-2</v>
          </cell>
          <cell r="DM205">
            <v>0.16239646130471008</v>
          </cell>
          <cell r="DN205">
            <v>0.17192119662553287</v>
          </cell>
          <cell r="DO205">
            <v>-6.012284735510804E-2</v>
          </cell>
          <cell r="DP205">
            <v>-0.20198707556385265</v>
          </cell>
          <cell r="DQ205">
            <v>-6.7908359894323575E-2</v>
          </cell>
          <cell r="DR205">
            <v>0.13544648815018817</v>
          </cell>
          <cell r="DT205">
            <v>2.5273878125759115E-2</v>
          </cell>
          <cell r="DU205">
            <v>0.34110859675303007</v>
          </cell>
          <cell r="DX205">
            <v>7.4245459866904021E-2</v>
          </cell>
        </row>
        <row r="212">
          <cell r="C212">
            <v>7.50972315283156E-2</v>
          </cell>
          <cell r="D212">
            <v>8.5557254187265452E-2</v>
          </cell>
          <cell r="E212">
            <v>4.1612731638639509E-2</v>
          </cell>
          <cell r="F212">
            <v>5.7752867682549232E-2</v>
          </cell>
          <cell r="H212">
            <v>6.7134371812552773E-2</v>
          </cell>
          <cell r="I212">
            <v>-0.10747241362262996</v>
          </cell>
          <cell r="J212">
            <v>0.11013762116754247</v>
          </cell>
          <cell r="K212">
            <v>-6.3515790916486778E-2</v>
          </cell>
          <cell r="L212">
            <v>9.8622748349290454E-2</v>
          </cell>
          <cell r="M212">
            <v>0.20195074906030841</v>
          </cell>
          <cell r="N212">
            <v>8.6453943627225568E-2</v>
          </cell>
          <cell r="O212">
            <v>8.1097977784488046E-2</v>
          </cell>
          <cell r="P212">
            <v>0.6189809880635615</v>
          </cell>
          <cell r="Q212">
            <v>9.7142052937084777E-2</v>
          </cell>
          <cell r="R212">
            <v>2.8167198231396549E-2</v>
          </cell>
          <cell r="S212">
            <v>4.9615982817415569E-2</v>
          </cell>
          <cell r="T212">
            <v>9.1412323574157961E-2</v>
          </cell>
          <cell r="U212">
            <v>0.14610388556934953</v>
          </cell>
          <cell r="V212">
            <v>0.19080340934889523</v>
          </cell>
          <cell r="W212">
            <v>0.18024650448519555</v>
          </cell>
          <cell r="X212">
            <v>0.18887241659400683</v>
          </cell>
          <cell r="Y212">
            <v>-0.11422623219090516</v>
          </cell>
          <cell r="Z212">
            <v>0.24843210101866903</v>
          </cell>
          <cell r="AA212">
            <v>0.14584648168907696</v>
          </cell>
          <cell r="AB212">
            <v>-1.4906849327153704</v>
          </cell>
          <cell r="AC212">
            <v>4.0297254567034063E-2</v>
          </cell>
          <cell r="AD212">
            <v>-1.9020352348874632</v>
          </cell>
          <cell r="AE212">
            <v>-0.73877945266412981</v>
          </cell>
          <cell r="AF212">
            <v>0.16005686801740163</v>
          </cell>
          <cell r="AG212">
            <v>4.0155871862321869E-2</v>
          </cell>
          <cell r="AH212">
            <v>0.1137440928761335</v>
          </cell>
          <cell r="AI212">
            <v>-6.331367711440823E-3</v>
          </cell>
          <cell r="AJ212">
            <v>0.26798896055497673</v>
          </cell>
          <cell r="AK212">
            <v>-2.3584989902795315E-2</v>
          </cell>
          <cell r="AL212">
            <v>-0.53362538645207336</v>
          </cell>
          <cell r="AM212">
            <v>0.26104809955089664</v>
          </cell>
          <cell r="AP212">
            <v>6.2195175386585276E-2</v>
          </cell>
          <cell r="AQ212">
            <v>0.15225931337552892</v>
          </cell>
          <cell r="AR212">
            <v>0.17346374329805081</v>
          </cell>
          <cell r="AS212">
            <v>0.12428543813556574</v>
          </cell>
          <cell r="AT212">
            <v>0.10563002246384542</v>
          </cell>
          <cell r="AU212">
            <v>0.11242589779183843</v>
          </cell>
          <cell r="AY212">
            <v>0.31803144057337479</v>
          </cell>
          <cell r="AZ212">
            <v>-0.62202775359507101</v>
          </cell>
          <cell r="BA212">
            <v>0.12592705246013319</v>
          </cell>
          <cell r="BB212">
            <v>0.12439601335902151</v>
          </cell>
          <cell r="BC212">
            <v>-0.50439826459394221</v>
          </cell>
          <cell r="BF212">
            <v>-0.13578232705206561</v>
          </cell>
          <cell r="BG212">
            <v>5.6986424977879521E-2</v>
          </cell>
          <cell r="BI212">
            <v>0.24482820409443176</v>
          </cell>
          <cell r="BJ212">
            <v>7.7127092897198768E-2</v>
          </cell>
          <cell r="BK212">
            <v>7.2517746663025962E-2</v>
          </cell>
          <cell r="BL212">
            <v>0.19103257286988937</v>
          </cell>
          <cell r="BM212">
            <v>-2.1986491563604937E-2</v>
          </cell>
          <cell r="BN212">
            <v>4.6317639777000062E-2</v>
          </cell>
          <cell r="BO212">
            <v>2.1000316312984917E-2</v>
          </cell>
          <cell r="BP212">
            <v>0.19749116204607667</v>
          </cell>
          <cell r="BQ212">
            <v>5.8793019423679184E-2</v>
          </cell>
          <cell r="BR212">
            <v>6.5732550891943145E-2</v>
          </cell>
          <cell r="BS212">
            <v>0.15266212810396859</v>
          </cell>
          <cell r="BT212">
            <v>4.2502384126364277E-2</v>
          </cell>
          <cell r="BU212">
            <v>8.5555042136208473E-2</v>
          </cell>
          <cell r="BV212">
            <v>7.4699545773935089E-2</v>
          </cell>
          <cell r="BW212">
            <v>2.5320898465041033E-3</v>
          </cell>
          <cell r="BX212">
            <v>5.0763193986455124E-2</v>
          </cell>
          <cell r="BY212">
            <v>4.6799733086244924E-2</v>
          </cell>
          <cell r="CA212">
            <v>2.7348694725783586E-2</v>
          </cell>
          <cell r="CB212">
            <v>6.308451010285418E-2</v>
          </cell>
          <cell r="CC212">
            <v>0.21199536159952356</v>
          </cell>
          <cell r="CD212">
            <v>-2.2918466013664562</v>
          </cell>
          <cell r="CE212">
            <v>5.1211661630686418E-2</v>
          </cell>
          <cell r="CF212">
            <v>1.1625358674858718E-2</v>
          </cell>
          <cell r="CG212">
            <v>2.9300608720845073E-2</v>
          </cell>
          <cell r="CH212">
            <v>6.4214697271988933E-2</v>
          </cell>
          <cell r="CI212">
            <v>0.10467777358509602</v>
          </cell>
          <cell r="CJ212">
            <v>-2.0043632026257296</v>
          </cell>
          <cell r="CK212">
            <v>0.25017327986467647</v>
          </cell>
          <cell r="CM212">
            <v>0.14230053094173239</v>
          </cell>
          <cell r="CN212">
            <v>5.2265056983374129E-2</v>
          </cell>
          <cell r="CO212">
            <v>8.0333785264646393E-2</v>
          </cell>
          <cell r="CP212">
            <v>0.19382196982321773</v>
          </cell>
          <cell r="CQ212">
            <v>-30.27953776275924</v>
          </cell>
          <cell r="CS212">
            <v>0.27610246493565277</v>
          </cell>
          <cell r="CT212">
            <v>-1.0655382592288992E-3</v>
          </cell>
          <cell r="CV212">
            <v>0.12529292884789967</v>
          </cell>
          <cell r="CW212">
            <v>2.6123271092623589E-2</v>
          </cell>
          <cell r="CY212">
            <v>7.9852660105191792E-2</v>
          </cell>
          <cell r="CZ212">
            <v>-0.78838848036541098</v>
          </cell>
          <cell r="DA212">
            <v>3.6520210984409128E-2</v>
          </cell>
          <cell r="DB212">
            <v>1.8462352764609495E-2</v>
          </cell>
          <cell r="DC212">
            <v>0.26184347172045191</v>
          </cell>
          <cell r="DD212">
            <v>1.1733797273764408E-2</v>
          </cell>
          <cell r="DF212">
            <v>-1.5751043225539042E-2</v>
          </cell>
          <cell r="DG212">
            <v>1.9954052655140785E-2</v>
          </cell>
          <cell r="DH212">
            <v>7.0545533782254949E-2</v>
          </cell>
          <cell r="DI212">
            <v>0.19279395422368265</v>
          </cell>
          <cell r="DJ212">
            <v>5.6517168300920233E-2</v>
          </cell>
          <cell r="DK212">
            <v>0.24680682811958582</v>
          </cell>
          <cell r="DL212">
            <v>2.8535784595523105E-2</v>
          </cell>
          <cell r="DM212">
            <v>0.19572084924141317</v>
          </cell>
          <cell r="DN212">
            <v>0.17192119662553287</v>
          </cell>
          <cell r="DO212">
            <v>8.1025746210039509E-2</v>
          </cell>
          <cell r="DP212">
            <v>4.1872532492926266E-2</v>
          </cell>
          <cell r="DQ212">
            <v>-6.7908359894323575E-2</v>
          </cell>
          <cell r="DR212">
            <v>0.13547039125649127</v>
          </cell>
          <cell r="DT212">
            <v>9.3962027847742477E-2</v>
          </cell>
          <cell r="DU212">
            <v>0.12477742000410266</v>
          </cell>
          <cell r="DX212">
            <v>9.3982243565527007E-2</v>
          </cell>
        </row>
        <row r="215">
          <cell r="C215">
            <v>49</v>
          </cell>
          <cell r="D215">
            <v>63</v>
          </cell>
          <cell r="E215">
            <v>48</v>
          </cell>
          <cell r="F215">
            <v>68</v>
          </cell>
          <cell r="H215">
            <v>55</v>
          </cell>
          <cell r="I215">
            <v>164</v>
          </cell>
          <cell r="J215">
            <v>75</v>
          </cell>
          <cell r="K215">
            <v>45</v>
          </cell>
          <cell r="L215">
            <v>52</v>
          </cell>
          <cell r="M215">
            <v>49</v>
          </cell>
          <cell r="N215">
            <v>34</v>
          </cell>
          <cell r="O215">
            <v>35</v>
          </cell>
          <cell r="P215">
            <v>0</v>
          </cell>
          <cell r="Q215">
            <v>55</v>
          </cell>
          <cell r="R215">
            <v>43</v>
          </cell>
          <cell r="S215">
            <v>53</v>
          </cell>
          <cell r="T215">
            <v>58</v>
          </cell>
          <cell r="U215">
            <v>55</v>
          </cell>
          <cell r="V215">
            <v>54</v>
          </cell>
          <cell r="W215">
            <v>54</v>
          </cell>
          <cell r="X215">
            <v>53</v>
          </cell>
          <cell r="Y215">
            <v>60</v>
          </cell>
          <cell r="Z215">
            <v>52</v>
          </cell>
          <cell r="AA215">
            <v>59</v>
          </cell>
          <cell r="AB215">
            <v>307</v>
          </cell>
          <cell r="AC215">
            <v>32</v>
          </cell>
          <cell r="AD215">
            <v>365</v>
          </cell>
          <cell r="AE215">
            <v>353</v>
          </cell>
          <cell r="AF215">
            <v>57</v>
          </cell>
          <cell r="AG215">
            <v>56</v>
          </cell>
          <cell r="AH215">
            <v>46</v>
          </cell>
          <cell r="AI215">
            <v>49</v>
          </cell>
          <cell r="AJ215">
            <v>34</v>
          </cell>
          <cell r="AK215">
            <v>46</v>
          </cell>
          <cell r="AL215">
            <v>111</v>
          </cell>
          <cell r="AM215">
            <v>64</v>
          </cell>
          <cell r="AP215">
            <v>51</v>
          </cell>
          <cell r="AQ215">
            <v>59</v>
          </cell>
          <cell r="AR215">
            <v>75</v>
          </cell>
          <cell r="AS215">
            <v>50</v>
          </cell>
          <cell r="AT215">
            <v>69</v>
          </cell>
          <cell r="AU215">
            <v>62</v>
          </cell>
          <cell r="AY215">
            <v>42</v>
          </cell>
          <cell r="AZ215">
            <v>82</v>
          </cell>
          <cell r="BA215">
            <v>263</v>
          </cell>
          <cell r="BB215">
            <v>64</v>
          </cell>
          <cell r="BC215">
            <v>247</v>
          </cell>
          <cell r="BF215">
            <v>81</v>
          </cell>
          <cell r="BG215">
            <v>123</v>
          </cell>
          <cell r="BI215">
            <v>48</v>
          </cell>
          <cell r="BJ215">
            <v>43</v>
          </cell>
          <cell r="BK215">
            <v>43</v>
          </cell>
          <cell r="BL215">
            <v>54</v>
          </cell>
          <cell r="BM215">
            <v>56</v>
          </cell>
          <cell r="BN215">
            <v>48</v>
          </cell>
          <cell r="BO215">
            <v>46</v>
          </cell>
          <cell r="BP215">
            <v>77</v>
          </cell>
          <cell r="BQ215">
            <v>54</v>
          </cell>
          <cell r="BR215">
            <v>60</v>
          </cell>
          <cell r="BS215">
            <v>54</v>
          </cell>
          <cell r="BT215">
            <v>62</v>
          </cell>
          <cell r="BU215">
            <v>71</v>
          </cell>
          <cell r="BV215">
            <v>56</v>
          </cell>
          <cell r="BW215">
            <v>83</v>
          </cell>
          <cell r="BX215">
            <v>54</v>
          </cell>
          <cell r="BY215">
            <v>54</v>
          </cell>
          <cell r="CA215">
            <v>97</v>
          </cell>
          <cell r="CB215">
            <v>151</v>
          </cell>
          <cell r="CC215">
            <v>66</v>
          </cell>
          <cell r="CD215">
            <v>0</v>
          </cell>
          <cell r="CE215">
            <v>52</v>
          </cell>
          <cell r="CF215">
            <v>54</v>
          </cell>
          <cell r="CG215">
            <v>61</v>
          </cell>
          <cell r="CH215">
            <v>36</v>
          </cell>
          <cell r="CI215">
            <v>55</v>
          </cell>
          <cell r="CJ215">
            <v>362</v>
          </cell>
          <cell r="CK215">
            <v>53</v>
          </cell>
          <cell r="CL215">
            <v>50</v>
          </cell>
          <cell r="CM215">
            <v>51</v>
          </cell>
          <cell r="CN215">
            <v>53</v>
          </cell>
          <cell r="CO215">
            <v>52</v>
          </cell>
          <cell r="CP215">
            <v>50</v>
          </cell>
          <cell r="CQ215">
            <v>328</v>
          </cell>
          <cell r="CS215">
            <v>51</v>
          </cell>
          <cell r="CT215">
            <v>54</v>
          </cell>
          <cell r="CV215">
            <v>81</v>
          </cell>
          <cell r="CW215">
            <v>83</v>
          </cell>
          <cell r="CY215">
            <v>96</v>
          </cell>
          <cell r="CZ215">
            <v>356</v>
          </cell>
          <cell r="DA215">
            <v>68</v>
          </cell>
          <cell r="DB215">
            <v>59</v>
          </cell>
          <cell r="DC215">
            <v>60</v>
          </cell>
          <cell r="DD215">
            <v>72</v>
          </cell>
          <cell r="DF215">
            <v>63</v>
          </cell>
          <cell r="DG215">
            <v>99</v>
          </cell>
          <cell r="DH215">
            <v>89</v>
          </cell>
          <cell r="DI215">
            <v>80</v>
          </cell>
          <cell r="DJ215">
            <v>47</v>
          </cell>
          <cell r="DK215">
            <v>31</v>
          </cell>
          <cell r="DL215">
            <v>44</v>
          </cell>
          <cell r="DM215">
            <v>49</v>
          </cell>
          <cell r="DN215">
            <v>62</v>
          </cell>
          <cell r="DO215">
            <v>69</v>
          </cell>
          <cell r="DP215">
            <v>84</v>
          </cell>
          <cell r="DQ215">
            <v>14</v>
          </cell>
          <cell r="DR215">
            <v>40</v>
          </cell>
          <cell r="DT215">
            <v>44</v>
          </cell>
          <cell r="DU215">
            <v>38</v>
          </cell>
          <cell r="DX215">
            <v>67</v>
          </cell>
        </row>
        <row r="222">
          <cell r="C222">
            <v>0.11049498812028538</v>
          </cell>
          <cell r="D222">
            <v>0.10943781265155625</v>
          </cell>
          <cell r="E222">
            <v>0.1141726599388178</v>
          </cell>
          <cell r="F222">
            <v>9.579008124860916E-2</v>
          </cell>
          <cell r="H222">
            <v>0.11011160126273141</v>
          </cell>
          <cell r="I222">
            <v>0.12097542520239245</v>
          </cell>
          <cell r="J222">
            <v>9.8792531304368075E-2</v>
          </cell>
          <cell r="K222">
            <v>0.13892791342209346</v>
          </cell>
          <cell r="L222">
            <v>0.18848770852006758</v>
          </cell>
          <cell r="M222">
            <v>0.17458133673218038</v>
          </cell>
          <cell r="N222">
            <v>0.51780576675790257</v>
          </cell>
          <cell r="O222">
            <v>0.53325506966824276</v>
          </cell>
          <cell r="P222">
            <v>0.22545399700964661</v>
          </cell>
          <cell r="Q222">
            <v>0.16350155574215447</v>
          </cell>
          <cell r="R222">
            <v>0.37592254394798508</v>
          </cell>
          <cell r="S222">
            <v>0.19278810738519642</v>
          </cell>
          <cell r="T222">
            <v>0.16503946156733504</v>
          </cell>
          <cell r="U222">
            <v>0.16307570517413292</v>
          </cell>
          <cell r="V222">
            <v>0.17784994961369666</v>
          </cell>
          <cell r="W222">
            <v>0.15692107860289015</v>
          </cell>
          <cell r="X222">
            <v>0.19581959870277835</v>
          </cell>
          <cell r="Y222">
            <v>0.15858248327271277</v>
          </cell>
          <cell r="Z222">
            <v>0.1363001337944974</v>
          </cell>
          <cell r="AA222">
            <v>0.17328551684358764</v>
          </cell>
          <cell r="AB222">
            <v>0.40657022630529521</v>
          </cell>
          <cell r="AC222">
            <v>0.43827459135812591</v>
          </cell>
          <cell r="AD222">
            <v>0.73510304557351547</v>
          </cell>
          <cell r="AE222">
            <v>0.48145716154169971</v>
          </cell>
          <cell r="AF222">
            <v>0.1870391868741125</v>
          </cell>
          <cell r="AG222">
            <v>0.22348915385327819</v>
          </cell>
          <cell r="AH222">
            <v>0.24195714262367643</v>
          </cell>
          <cell r="AI222">
            <v>0.2613567209977114</v>
          </cell>
          <cell r="AJ222">
            <v>0.38451484694648069</v>
          </cell>
          <cell r="AK222">
            <v>0.24338879775282904</v>
          </cell>
          <cell r="AL222">
            <v>0.20200434403385428</v>
          </cell>
          <cell r="AM222">
            <v>0.14820410591393363</v>
          </cell>
          <cell r="AP222">
            <v>0.37446856001938911</v>
          </cell>
          <cell r="AQ222">
            <v>0.25300812371398262</v>
          </cell>
          <cell r="AR222">
            <v>0.32326229818189517</v>
          </cell>
          <cell r="AS222">
            <v>0.22844868194311241</v>
          </cell>
          <cell r="AT222">
            <v>0.46694655231781002</v>
          </cell>
          <cell r="AU222">
            <v>0.19005804241638727</v>
          </cell>
          <cell r="AY222">
            <v>0.32038995087199695</v>
          </cell>
          <cell r="AZ222">
            <v>0.26255071927795315</v>
          </cell>
          <cell r="BA222">
            <v>0.37296347164887744</v>
          </cell>
          <cell r="BB222">
            <v>0.3172269476532909</v>
          </cell>
          <cell r="BC222">
            <v>0.23199771042941295</v>
          </cell>
          <cell r="BF222">
            <v>0.37252452619850707</v>
          </cell>
          <cell r="BG222">
            <v>0.60833978650841647</v>
          </cell>
          <cell r="BI222">
            <v>0.12270461566233139</v>
          </cell>
          <cell r="BJ222">
            <v>0.62005254516839647</v>
          </cell>
          <cell r="BK222">
            <v>0.50683490529886821</v>
          </cell>
          <cell r="BL222">
            <v>0.48944959866074617</v>
          </cell>
          <cell r="BM222">
            <v>0.60601151058134273</v>
          </cell>
          <cell r="BN222">
            <v>0.64303802502956486</v>
          </cell>
          <cell r="BO222">
            <v>0.59108980936915034</v>
          </cell>
          <cell r="BP222">
            <v>0.14927442828785137</v>
          </cell>
          <cell r="BQ222">
            <v>0.14839293160515657</v>
          </cell>
          <cell r="BR222">
            <v>0.1738481782045033</v>
          </cell>
          <cell r="BS222">
            <v>0.34039828734918642</v>
          </cell>
          <cell r="BT222">
            <v>0.1586065937098553</v>
          </cell>
          <cell r="BU222">
            <v>0.16515340875770657</v>
          </cell>
          <cell r="BV222">
            <v>0.16272547641735013</v>
          </cell>
          <cell r="BW222">
            <v>0.20590157277532445</v>
          </cell>
          <cell r="BX222">
            <v>0.34807927930949439</v>
          </cell>
          <cell r="BY222">
            <v>0.27691757078451168</v>
          </cell>
          <cell r="CA222">
            <v>0.28946002580176639</v>
          </cell>
          <cell r="CB222">
            <v>0.46723010955653282</v>
          </cell>
          <cell r="CC222">
            <v>0.15638187384399821</v>
          </cell>
          <cell r="CD222">
            <v>1.5418747091377019</v>
          </cell>
          <cell r="CE222">
            <v>0.72346339663818882</v>
          </cell>
          <cell r="CF222">
            <v>0.19075726780762911</v>
          </cell>
          <cell r="CG222">
            <v>0.44514746221243967</v>
          </cell>
          <cell r="CH222">
            <v>0.69671445313728708</v>
          </cell>
          <cell r="CI222">
            <v>0.10189786953804318</v>
          </cell>
          <cell r="CJ222">
            <v>0.19641737316572455</v>
          </cell>
          <cell r="CK222">
            <v>0.27769114966918723</v>
          </cell>
          <cell r="CL222">
            <v>0.2776769914800109</v>
          </cell>
          <cell r="CM222">
            <v>0.10023318172063998</v>
          </cell>
          <cell r="CN222">
            <v>0.43181727242681672</v>
          </cell>
          <cell r="CO222">
            <v>0.36907167598748525</v>
          </cell>
          <cell r="CP222">
            <v>0.29282538423831123</v>
          </cell>
          <cell r="CQ222">
            <v>10.866409420289855</v>
          </cell>
          <cell r="CS222">
            <v>0.29080262548130348</v>
          </cell>
          <cell r="CT222">
            <v>0.73262240579263505</v>
          </cell>
          <cell r="CV222">
            <v>0.17428437046631878</v>
          </cell>
          <cell r="CW222">
            <v>0.23004260453215183</v>
          </cell>
          <cell r="CY222">
            <v>0.3144257234463454</v>
          </cell>
          <cell r="CZ222">
            <v>0.27081380990921178</v>
          </cell>
          <cell r="DA222">
            <v>0.12780922384043666</v>
          </cell>
          <cell r="DB222">
            <v>0.2751331667538327</v>
          </cell>
          <cell r="DC222">
            <v>0.16199147096838079</v>
          </cell>
          <cell r="DD222">
            <v>0.32981368340660916</v>
          </cell>
          <cell r="DF222">
            <v>0.12962088942128042</v>
          </cell>
          <cell r="DG222">
            <v>0.29534249178538191</v>
          </cell>
          <cell r="DH222">
            <v>0.1933081758398153</v>
          </cell>
          <cell r="DI222">
            <v>0.33598588752226377</v>
          </cell>
          <cell r="DJ222">
            <v>0.23901535012428848</v>
          </cell>
          <cell r="DK222">
            <v>0.28713250752777858</v>
          </cell>
          <cell r="DL222">
            <v>9.9453075495355411E-2</v>
          </cell>
          <cell r="DM222">
            <v>0.22017788879547712</v>
          </cell>
          <cell r="DN222">
            <v>6.7222023591858554E-2</v>
          </cell>
          <cell r="DO222">
            <v>0.40994042848420614</v>
          </cell>
          <cell r="DP222">
            <v>0.37249239305386311</v>
          </cell>
          <cell r="DQ222">
            <v>1.0501423131058594</v>
          </cell>
          <cell r="DR222">
            <v>0.23903735108997556</v>
          </cell>
          <cell r="DT222">
            <v>0.24436980870003366</v>
          </cell>
          <cell r="DU222">
            <v>0.49973071788513523</v>
          </cell>
          <cell r="DX222">
            <v>0.20543227303086242</v>
          </cell>
        </row>
        <row r="224">
          <cell r="C224">
            <v>319799.56689219503</v>
          </cell>
          <cell r="D224">
            <v>1050247.00025038</v>
          </cell>
          <cell r="E224">
            <v>1182743.92667981</v>
          </cell>
          <cell r="F224">
            <v>75360.547460393005</v>
          </cell>
          <cell r="H224">
            <v>717543.13052139897</v>
          </cell>
          <cell r="I224">
            <v>14979.661050261</v>
          </cell>
          <cell r="J224">
            <v>2027434.6523452799</v>
          </cell>
          <cell r="K224">
            <v>1495111.4789512299</v>
          </cell>
          <cell r="L224">
            <v>-26038.822981213001</v>
          </cell>
          <cell r="M224">
            <v>29999.138606226999</v>
          </cell>
          <cell r="N224">
            <v>227713.37082405578</v>
          </cell>
          <cell r="O224">
            <v>380683.32866518298</v>
          </cell>
          <cell r="P224">
            <v>0</v>
          </cell>
          <cell r="Q224">
            <v>1518516.12745175</v>
          </cell>
          <cell r="R224">
            <v>1050275.5789067</v>
          </cell>
          <cell r="S224">
            <v>1635742.6825846001</v>
          </cell>
          <cell r="T224">
            <v>1050217.4619673099</v>
          </cell>
          <cell r="U224">
            <v>1824759.6583432299</v>
          </cell>
          <cell r="V224">
            <v>5369540.7259244602</v>
          </cell>
          <cell r="W224">
            <v>3313080.9403407001</v>
          </cell>
          <cell r="X224">
            <v>2007280.0728091199</v>
          </cell>
          <cell r="Y224">
            <v>233237.784854417</v>
          </cell>
          <cell r="Z224">
            <v>394084.05072151701</v>
          </cell>
          <cell r="AA224">
            <v>1283165.69956649</v>
          </cell>
          <cell r="AB224">
            <v>677256.55157483462</v>
          </cell>
          <cell r="AC224">
            <v>466135.22502871201</v>
          </cell>
          <cell r="AD224">
            <v>23210.143560937999</v>
          </cell>
          <cell r="AE224">
            <v>43625.796321615999</v>
          </cell>
          <cell r="AF224">
            <v>4780391.3782435805</v>
          </cell>
          <cell r="AG224">
            <v>6816138.4052218497</v>
          </cell>
          <cell r="AH224">
            <v>1107526.10533463</v>
          </cell>
          <cell r="AI224">
            <v>1990126.1898867199</v>
          </cell>
          <cell r="AJ224">
            <v>576358.14792956004</v>
          </cell>
          <cell r="AK224">
            <v>279989.361770102</v>
          </cell>
          <cell r="AL224">
            <v>136297.987041274</v>
          </cell>
          <cell r="AM224">
            <v>9018517.6180344801</v>
          </cell>
          <cell r="AP224">
            <v>843909.637762559</v>
          </cell>
          <cell r="AQ224">
            <v>998530.71633393399</v>
          </cell>
          <cell r="AR224">
            <v>0</v>
          </cell>
          <cell r="AS224">
            <v>120175.429136174</v>
          </cell>
          <cell r="AT224">
            <v>293803.23766491801</v>
          </cell>
          <cell r="AU224">
            <v>121247.338101492</v>
          </cell>
          <cell r="AY224">
            <v>0</v>
          </cell>
          <cell r="AZ224">
            <v>1564812.6629010199</v>
          </cell>
          <cell r="BA224">
            <v>0</v>
          </cell>
          <cell r="BB224">
            <v>16165005.2648589</v>
          </cell>
          <cell r="BC224">
            <v>288843.87741822156</v>
          </cell>
          <cell r="BF224">
            <v>619111.17592318961</v>
          </cell>
          <cell r="BG224">
            <v>0</v>
          </cell>
          <cell r="BI224">
            <v>2417771.74701057</v>
          </cell>
          <cell r="BJ224">
            <v>440551.05365741701</v>
          </cell>
          <cell r="BK224">
            <v>122575.077135732</v>
          </cell>
          <cell r="BL224">
            <v>177315.82322643601</v>
          </cell>
          <cell r="BM224">
            <v>119523.77143425999</v>
          </cell>
          <cell r="BN224">
            <v>171783.107120473</v>
          </cell>
          <cell r="BO224">
            <v>151127.46627847099</v>
          </cell>
          <cell r="BP224">
            <v>482519.737328213</v>
          </cell>
          <cell r="BQ224">
            <v>2719775.6510582925</v>
          </cell>
          <cell r="BR224">
            <v>2312202.4263874399</v>
          </cell>
          <cell r="BS224">
            <v>0</v>
          </cell>
          <cell r="BT224">
            <v>3260908.9230889999</v>
          </cell>
          <cell r="BU224">
            <v>2127974.2464679899</v>
          </cell>
          <cell r="BV224">
            <v>720057.81830070796</v>
          </cell>
          <cell r="BW224">
            <v>12780815.351979</v>
          </cell>
          <cell r="BX224">
            <v>1627403.94513586</v>
          </cell>
          <cell r="BY224">
            <v>1013928.14707607</v>
          </cell>
          <cell r="CA224">
            <v>11328671.1315703</v>
          </cell>
          <cell r="CB224">
            <v>9364434.7075909991</v>
          </cell>
          <cell r="CC224">
            <v>5373723.8007164104</v>
          </cell>
          <cell r="CD224">
            <v>469701.29264461802</v>
          </cell>
          <cell r="CE224">
            <v>0</v>
          </cell>
          <cell r="CF224">
            <v>883442.30744686862</v>
          </cell>
          <cell r="CG224">
            <v>2024896.7207062501</v>
          </cell>
          <cell r="CH224">
            <v>1070563.0681173101</v>
          </cell>
          <cell r="CI224">
            <v>1633102.5836908701</v>
          </cell>
          <cell r="CJ224">
            <v>43649.440003873002</v>
          </cell>
          <cell r="CK224">
            <v>253079.105382857</v>
          </cell>
          <cell r="CL224">
            <v>316810.56524327199</v>
          </cell>
          <cell r="CM224">
            <v>449707.39590600401</v>
          </cell>
          <cell r="CN224">
            <v>534454.922412046</v>
          </cell>
          <cell r="CO224">
            <v>434712.91892023903</v>
          </cell>
          <cell r="CP224">
            <v>14216366.1796961</v>
          </cell>
          <cell r="CQ224">
            <v>1315237.5970036199</v>
          </cell>
          <cell r="CS224">
            <v>256978.49970369664</v>
          </cell>
          <cell r="CT224">
            <v>0</v>
          </cell>
          <cell r="CV224">
            <v>76972.866500820004</v>
          </cell>
          <cell r="CW224">
            <v>89311.740783563</v>
          </cell>
          <cell r="CY224">
            <v>1202395.4090311599</v>
          </cell>
          <cell r="CZ224">
            <v>0</v>
          </cell>
          <cell r="DA224">
            <v>1763654.9446902701</v>
          </cell>
          <cell r="DB224">
            <v>-212676.79023773401</v>
          </cell>
          <cell r="DC224">
            <v>125218.729723621</v>
          </cell>
          <cell r="DD224">
            <v>413660.23725697096</v>
          </cell>
          <cell r="DF224">
            <v>1463086.0677759962</v>
          </cell>
          <cell r="DG224">
            <v>7355394.1964531597</v>
          </cell>
          <cell r="DH224">
            <v>1007716.2938856605</v>
          </cell>
          <cell r="DI224">
            <v>0</v>
          </cell>
          <cell r="DJ224">
            <v>6807739.6519479901</v>
          </cell>
          <cell r="DK224">
            <v>190483.41836142101</v>
          </cell>
          <cell r="DL224">
            <v>771059.69431549101</v>
          </cell>
          <cell r="DM224">
            <v>3763220.5869065402</v>
          </cell>
          <cell r="DN224">
            <v>694734.84105818311</v>
          </cell>
          <cell r="DO224">
            <v>520335.33617286</v>
          </cell>
          <cell r="DP224">
            <v>740649.58926502301</v>
          </cell>
          <cell r="DQ224">
            <v>0</v>
          </cell>
          <cell r="DR224">
            <v>4650840.4757907204</v>
          </cell>
          <cell r="DT224">
            <v>7049927.73524654</v>
          </cell>
          <cell r="DU224">
            <v>86259.518675589003</v>
          </cell>
          <cell r="DX224">
            <v>193282241.08582932</v>
          </cell>
        </row>
        <row r="226">
          <cell r="C226">
            <v>480360.49709971074</v>
          </cell>
          <cell r="D226">
            <v>975542.23226474121</v>
          </cell>
          <cell r="E226">
            <v>2369682.100195148</v>
          </cell>
          <cell r="F226">
            <v>33969.365982625524</v>
          </cell>
          <cell r="H226">
            <v>1016217.4354869191</v>
          </cell>
          <cell r="I226">
            <v>15908.631340390213</v>
          </cell>
          <cell r="J226">
            <v>2523935.1902037989</v>
          </cell>
          <cell r="K226">
            <v>7770834.7124795476</v>
          </cell>
          <cell r="L226">
            <v>0</v>
          </cell>
          <cell r="M226">
            <v>0</v>
          </cell>
          <cell r="N226">
            <v>229828.36919060908</v>
          </cell>
          <cell r="O226">
            <v>110757.07797009402</v>
          </cell>
          <cell r="P226">
            <v>0</v>
          </cell>
          <cell r="Q226">
            <v>3138678.423647251</v>
          </cell>
          <cell r="R226">
            <v>920074.65920053457</v>
          </cell>
          <cell r="S226">
            <v>2990196.0186114451</v>
          </cell>
          <cell r="T226">
            <v>3279011.2313434938</v>
          </cell>
          <cell r="U226">
            <v>3961310.7125877119</v>
          </cell>
          <cell r="V226">
            <v>17542874.489771303</v>
          </cell>
          <cell r="W226">
            <v>9538590.2330931369</v>
          </cell>
          <cell r="X226">
            <v>4766285.7466421667</v>
          </cell>
          <cell r="Y226">
            <v>832516.42672395613</v>
          </cell>
          <cell r="Z226">
            <v>705887.46028797037</v>
          </cell>
          <cell r="AA226">
            <v>2205849.3333960921</v>
          </cell>
          <cell r="AB226">
            <v>263003.38396585733</v>
          </cell>
          <cell r="AC226">
            <v>880591.42871706106</v>
          </cell>
          <cell r="AD226">
            <v>58251.770640382085</v>
          </cell>
          <cell r="AE226">
            <v>953932.73973483895</v>
          </cell>
          <cell r="AF226">
            <v>9953802.4596330859</v>
          </cell>
          <cell r="AG226">
            <v>14671154.511755131</v>
          </cell>
          <cell r="AH226">
            <v>4117708.1588527653</v>
          </cell>
          <cell r="AI226">
            <v>9692167.4630187508</v>
          </cell>
          <cell r="AJ226">
            <v>201656.88890684707</v>
          </cell>
          <cell r="AK226">
            <v>90436.218969816444</v>
          </cell>
          <cell r="AL226">
            <v>51405.459456703138</v>
          </cell>
          <cell r="AM226">
            <v>6342689.7484285971</v>
          </cell>
          <cell r="AP226">
            <v>21196.800329268721</v>
          </cell>
          <cell r="AQ226">
            <v>114282.7574491111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Y226">
            <v>0</v>
          </cell>
          <cell r="AZ226">
            <v>1956657.6259830366</v>
          </cell>
          <cell r="BA226">
            <v>0</v>
          </cell>
          <cell r="BB226">
            <v>5358571.5871496825</v>
          </cell>
          <cell r="BC226">
            <v>3123.153177800757</v>
          </cell>
          <cell r="BF226">
            <v>13669.787488854217</v>
          </cell>
          <cell r="BG226">
            <v>0</v>
          </cell>
          <cell r="BI226">
            <v>15951.60003610308</v>
          </cell>
          <cell r="BJ226">
            <v>55257.84272031716</v>
          </cell>
          <cell r="BK226">
            <v>0</v>
          </cell>
          <cell r="BL226">
            <v>10889.406822395918</v>
          </cell>
          <cell r="BM226">
            <v>0</v>
          </cell>
          <cell r="BN226">
            <v>71351.49925728052</v>
          </cell>
          <cell r="BO226">
            <v>26560.661960289428</v>
          </cell>
          <cell r="BP226">
            <v>249221.12174798225</v>
          </cell>
          <cell r="BQ226">
            <v>6373048.1949587408</v>
          </cell>
          <cell r="BR226">
            <v>6389137.4541719966</v>
          </cell>
          <cell r="BS226">
            <v>335187.81076473242</v>
          </cell>
          <cell r="BT226">
            <v>6974593.7003321154</v>
          </cell>
          <cell r="BU226">
            <v>3401329.3418669659</v>
          </cell>
          <cell r="BV226">
            <v>1017073.5697468717</v>
          </cell>
          <cell r="BW226">
            <v>639065.15338725829</v>
          </cell>
          <cell r="BX226">
            <v>106743.73218944609</v>
          </cell>
          <cell r="BY226">
            <v>412084.08317771048</v>
          </cell>
          <cell r="CA226">
            <v>51129402.68035125</v>
          </cell>
          <cell r="CB226">
            <v>9772740.5591109227</v>
          </cell>
          <cell r="CC226">
            <v>1980843.0899140441</v>
          </cell>
          <cell r="CD226">
            <v>0</v>
          </cell>
          <cell r="CE226">
            <v>12254.023012257641</v>
          </cell>
          <cell r="CF226">
            <v>3546.7498803472481</v>
          </cell>
          <cell r="CG226">
            <v>477540.84303763893</v>
          </cell>
          <cell r="CH226">
            <v>54382.046639630942</v>
          </cell>
          <cell r="CI226">
            <v>8919.8338057516867</v>
          </cell>
          <cell r="CJ226">
            <v>0</v>
          </cell>
          <cell r="CK226">
            <v>39779.437689358354</v>
          </cell>
          <cell r="CL226">
            <v>0</v>
          </cell>
          <cell r="CM226">
            <v>17768.13565725441</v>
          </cell>
          <cell r="CN226">
            <v>367457.04978527094</v>
          </cell>
          <cell r="CO226">
            <v>18638.119637368007</v>
          </cell>
          <cell r="CP226">
            <v>1507414.9375682829</v>
          </cell>
          <cell r="CQ226">
            <v>0</v>
          </cell>
          <cell r="CS226">
            <v>9219.315635633764</v>
          </cell>
          <cell r="CT226">
            <v>20745.771231966857</v>
          </cell>
          <cell r="CV226">
            <v>0</v>
          </cell>
          <cell r="CW226">
            <v>0</v>
          </cell>
          <cell r="CY226">
            <v>47738.628739411732</v>
          </cell>
          <cell r="CZ226">
            <v>283517.03036263288</v>
          </cell>
          <cell r="DA226">
            <v>1506855.4119718873</v>
          </cell>
          <cell r="DB226">
            <v>32288423.312537812</v>
          </cell>
          <cell r="DC226">
            <v>1379232.3078043037</v>
          </cell>
          <cell r="DD226">
            <v>5274.7102387219002</v>
          </cell>
          <cell r="DF226">
            <v>1437410.2435158712</v>
          </cell>
          <cell r="DG226">
            <v>93120.362405037216</v>
          </cell>
          <cell r="DH226">
            <v>5188.9713640681621</v>
          </cell>
          <cell r="DI226">
            <v>0</v>
          </cell>
          <cell r="DJ226">
            <v>3431656.9140257188</v>
          </cell>
          <cell r="DK226">
            <v>112838.76847080406</v>
          </cell>
          <cell r="DL226">
            <v>0</v>
          </cell>
          <cell r="DM226">
            <v>2551327.1392255845</v>
          </cell>
          <cell r="DN226">
            <v>9993.4276932364683</v>
          </cell>
          <cell r="DO226">
            <v>82610.375267280251</v>
          </cell>
          <cell r="DP226">
            <v>185194.00981442447</v>
          </cell>
          <cell r="DQ226">
            <v>73877.511726997211</v>
          </cell>
          <cell r="DR226">
            <v>2152842.0951216468</v>
          </cell>
          <cell r="DT226">
            <v>9466732.9247994404</v>
          </cell>
          <cell r="DU226">
            <v>0</v>
          </cell>
          <cell r="DX226">
            <v>266764594.20235828</v>
          </cell>
        </row>
        <row r="227">
          <cell r="C227">
            <v>800160.06399190577</v>
          </cell>
          <cell r="D227">
            <v>2025789.2325151213</v>
          </cell>
          <cell r="E227">
            <v>3552426.0268749581</v>
          </cell>
          <cell r="F227">
            <v>109329.91344301854</v>
          </cell>
          <cell r="H227">
            <v>1733760.5660083182</v>
          </cell>
          <cell r="I227">
            <v>30888.292390651215</v>
          </cell>
          <cell r="J227">
            <v>4551369.8425490791</v>
          </cell>
          <cell r="K227">
            <v>9265946.1914307773</v>
          </cell>
          <cell r="L227">
            <v>-26038.822981213001</v>
          </cell>
          <cell r="M227">
            <v>29999.138606226999</v>
          </cell>
          <cell r="N227">
            <v>457541.74001466483</v>
          </cell>
          <cell r="O227">
            <v>491440.40663527697</v>
          </cell>
          <cell r="P227">
            <v>0</v>
          </cell>
          <cell r="Q227">
            <v>4657194.5510990005</v>
          </cell>
          <cell r="R227">
            <v>1970350.2381072347</v>
          </cell>
          <cell r="S227">
            <v>4625938.7011960447</v>
          </cell>
          <cell r="T227">
            <v>4329228.6933108037</v>
          </cell>
          <cell r="U227">
            <v>5786070.3709309418</v>
          </cell>
          <cell r="V227">
            <v>22912415.215695761</v>
          </cell>
          <cell r="W227">
            <v>12851671.173433837</v>
          </cell>
          <cell r="X227">
            <v>6773565.8194512865</v>
          </cell>
          <cell r="Y227">
            <v>1065754.2115783731</v>
          </cell>
          <cell r="Z227">
            <v>1099971.5110094873</v>
          </cell>
          <cell r="AA227">
            <v>3489015.0329625821</v>
          </cell>
          <cell r="AB227">
            <v>940259.93554069195</v>
          </cell>
          <cell r="AC227">
            <v>1346726.653745773</v>
          </cell>
          <cell r="AD227">
            <v>81461.914201320091</v>
          </cell>
          <cell r="AE227">
            <v>997558.53605645499</v>
          </cell>
          <cell r="AF227">
            <v>14734193.837876666</v>
          </cell>
          <cell r="AG227">
            <v>21487292.916976981</v>
          </cell>
          <cell r="AH227">
            <v>5225234.2641873956</v>
          </cell>
          <cell r="AI227">
            <v>11682293.652905472</v>
          </cell>
          <cell r="AJ227">
            <v>778015.03683640715</v>
          </cell>
          <cell r="AK227">
            <v>370425.58073991846</v>
          </cell>
          <cell r="AL227">
            <v>187703.44649797713</v>
          </cell>
          <cell r="AM227">
            <v>15361207.366463076</v>
          </cell>
          <cell r="AP227">
            <v>865106.43809182767</v>
          </cell>
          <cell r="AQ227">
            <v>1112813.4737830451</v>
          </cell>
          <cell r="AR227">
            <v>0</v>
          </cell>
          <cell r="AS227">
            <v>120175.429136174</v>
          </cell>
          <cell r="AT227">
            <v>293803.23766491801</v>
          </cell>
          <cell r="AU227">
            <v>121247.338101492</v>
          </cell>
          <cell r="AY227">
            <v>0</v>
          </cell>
          <cell r="AZ227">
            <v>3521470.2888840567</v>
          </cell>
          <cell r="BA227">
            <v>0</v>
          </cell>
          <cell r="BB227">
            <v>21523576.852008581</v>
          </cell>
          <cell r="BC227">
            <v>291967.03059602232</v>
          </cell>
          <cell r="BF227">
            <v>632780.96341204387</v>
          </cell>
          <cell r="BG227">
            <v>0</v>
          </cell>
          <cell r="BI227">
            <v>2433723.3470466733</v>
          </cell>
          <cell r="BJ227">
            <v>495808.89637773414</v>
          </cell>
          <cell r="BK227">
            <v>122575.077135732</v>
          </cell>
          <cell r="BL227">
            <v>188205.23004883193</v>
          </cell>
          <cell r="BM227">
            <v>119523.77143425999</v>
          </cell>
          <cell r="BN227">
            <v>243134.60637775352</v>
          </cell>
          <cell r="BO227">
            <v>177688.12823876043</v>
          </cell>
          <cell r="BP227">
            <v>731740.85907619528</v>
          </cell>
          <cell r="BQ227">
            <v>9092823.8460170329</v>
          </cell>
          <cell r="BR227">
            <v>8701339.880559437</v>
          </cell>
          <cell r="BS227">
            <v>335187.81076473242</v>
          </cell>
          <cell r="BT227">
            <v>10235502.623421116</v>
          </cell>
          <cell r="BU227">
            <v>5529303.5883349553</v>
          </cell>
          <cell r="BV227">
            <v>1737131.3880475797</v>
          </cell>
          <cell r="BW227">
            <v>13419880.505366258</v>
          </cell>
          <cell r="BX227">
            <v>1734147.677325306</v>
          </cell>
          <cell r="BY227">
            <v>1426012.2302537805</v>
          </cell>
          <cell r="CA227">
            <v>62458073.811921552</v>
          </cell>
          <cell r="CB227">
            <v>19137175.266701922</v>
          </cell>
          <cell r="CC227">
            <v>7354566.8906304548</v>
          </cell>
          <cell r="CD227">
            <v>469701.29264461802</v>
          </cell>
          <cell r="CE227">
            <v>12254.023012257641</v>
          </cell>
          <cell r="CF227">
            <v>886989.05732721591</v>
          </cell>
          <cell r="CG227">
            <v>2502437.5637438889</v>
          </cell>
          <cell r="CH227">
            <v>1124945.1147569411</v>
          </cell>
          <cell r="CI227">
            <v>1642022.4174966218</v>
          </cell>
          <cell r="CJ227">
            <v>43649.440003873002</v>
          </cell>
          <cell r="CK227">
            <v>292858.54307221534</v>
          </cell>
          <cell r="CL227">
            <v>316810.56524327199</v>
          </cell>
          <cell r="CM227">
            <v>467475.53156325844</v>
          </cell>
          <cell r="CN227">
            <v>901911.97219731694</v>
          </cell>
          <cell r="CO227">
            <v>453351.03855760704</v>
          </cell>
          <cell r="CP227">
            <v>15723781.117264383</v>
          </cell>
          <cell r="CQ227">
            <v>1315237.5970036199</v>
          </cell>
          <cell r="CS227">
            <v>266197.81533933041</v>
          </cell>
          <cell r="CT227">
            <v>20745.771231966857</v>
          </cell>
          <cell r="CV227">
            <v>76972.866500820004</v>
          </cell>
          <cell r="CW227">
            <v>89311.740783563</v>
          </cell>
          <cell r="CY227">
            <v>1250134.0377705717</v>
          </cell>
          <cell r="CZ227">
            <v>283517.03036263288</v>
          </cell>
          <cell r="DA227">
            <v>3270510.3566621575</v>
          </cell>
          <cell r="DB227">
            <v>32075746.522300079</v>
          </cell>
          <cell r="DC227">
            <v>1504451.0375279246</v>
          </cell>
          <cell r="DD227">
            <v>418934.94749569288</v>
          </cell>
          <cell r="DF227">
            <v>2900496.3112918674</v>
          </cell>
          <cell r="DG227">
            <v>7448514.5588581972</v>
          </cell>
          <cell r="DH227">
            <v>1012905.2652497287</v>
          </cell>
          <cell r="DI227">
            <v>0</v>
          </cell>
          <cell r="DJ227">
            <v>10239396.565973708</v>
          </cell>
          <cell r="DK227">
            <v>303322.18683222507</v>
          </cell>
          <cell r="DL227">
            <v>771059.69431549101</v>
          </cell>
          <cell r="DM227">
            <v>6314547.7261321247</v>
          </cell>
          <cell r="DN227">
            <v>704728.26875141962</v>
          </cell>
          <cell r="DO227">
            <v>602945.71144014027</v>
          </cell>
          <cell r="DP227">
            <v>925843.59907944745</v>
          </cell>
          <cell r="DQ227">
            <v>73877.511726997211</v>
          </cell>
          <cell r="DR227">
            <v>6803682.5709123667</v>
          </cell>
          <cell r="DT227">
            <v>16516660.660045981</v>
          </cell>
          <cell r="DU227">
            <v>86259.518675589003</v>
          </cell>
          <cell r="DX227">
            <v>460046835.28818762</v>
          </cell>
        </row>
        <row r="228">
          <cell r="C228">
            <v>7.0618240422091316E-3</v>
          </cell>
          <cell r="D228">
            <v>9.9756447928052612E-3</v>
          </cell>
          <cell r="E228">
            <v>2.7060472628022549E-2</v>
          </cell>
          <cell r="F228">
            <v>1.6752813057890881E-2</v>
          </cell>
          <cell r="H228">
            <v>1.6417286092974652E-2</v>
          </cell>
          <cell r="I228">
            <v>9.9916389039614931E-3</v>
          </cell>
          <cell r="J228">
            <v>2.1749797068800841E-2</v>
          </cell>
          <cell r="K228">
            <v>9.525470640507204E-2</v>
          </cell>
          <cell r="L228">
            <v>-1.0700370486753667E-3</v>
          </cell>
          <cell r="M228">
            <v>9.4944824067623435E-4</v>
          </cell>
          <cell r="N228">
            <v>1.6022255141332282E-2</v>
          </cell>
          <cell r="O228">
            <v>1.3005799904337608E-2</v>
          </cell>
          <cell r="P228">
            <v>0</v>
          </cell>
          <cell r="Q228">
            <v>1.7171116265881924E-2</v>
          </cell>
          <cell r="R228">
            <v>4.0040560675762983E-2</v>
          </cell>
          <cell r="S228">
            <v>1.382715464704483E-2</v>
          </cell>
          <cell r="T228">
            <v>3.4507747133178696E-2</v>
          </cell>
          <cell r="U228">
            <v>1.9073767355068966E-2</v>
          </cell>
          <cell r="V228">
            <v>3.5271975437539849E-2</v>
          </cell>
          <cell r="W228">
            <v>4.0686211912141251E-2</v>
          </cell>
          <cell r="X228">
            <v>1.6316613453100478E-2</v>
          </cell>
          <cell r="Y228">
            <v>4.7031093105102936E-2</v>
          </cell>
          <cell r="Z228">
            <v>8.8194184546359494E-3</v>
          </cell>
          <cell r="AA228">
            <v>3.825781472862607E-2</v>
          </cell>
          <cell r="AB228">
            <v>7.0263067378460331E-2</v>
          </cell>
          <cell r="AC228">
            <v>3.1051386804366903E-2</v>
          </cell>
          <cell r="AD228">
            <v>1.8046654845858271E-2</v>
          </cell>
          <cell r="AE228">
            <v>0.12908220832095382</v>
          </cell>
          <cell r="AF228">
            <v>2.9021876358942354E-2</v>
          </cell>
          <cell r="AG228">
            <v>2.2027341914842714E-2</v>
          </cell>
          <cell r="AH228">
            <v>2.8924902136849444E-2</v>
          </cell>
          <cell r="AI228">
            <v>1.3397106127054336E-2</v>
          </cell>
          <cell r="AJ228">
            <v>4.0939394493663524E-2</v>
          </cell>
          <cell r="AK228">
            <v>3.2510778280518751E-3</v>
          </cell>
          <cell r="AL228">
            <v>2.8988667214199636E-2</v>
          </cell>
          <cell r="AM228">
            <v>2.9588776975970704E-2</v>
          </cell>
          <cell r="AP228">
            <v>1.3157955200149556E-2</v>
          </cell>
          <cell r="AQ228">
            <v>2.6538408952050677E-2</v>
          </cell>
          <cell r="AR228">
            <v>0</v>
          </cell>
          <cell r="AS228">
            <v>2.2435306670490658E-3</v>
          </cell>
          <cell r="AT228">
            <v>3.0959225701745394E-2</v>
          </cell>
          <cell r="AU228">
            <v>7.9085570771295945E-3</v>
          </cell>
          <cell r="AY228">
            <v>0</v>
          </cell>
          <cell r="AZ228">
            <v>7.0600829378147642E-2</v>
          </cell>
          <cell r="BA228">
            <v>0</v>
          </cell>
          <cell r="BB228">
            <v>5.3939475661121505E-2</v>
          </cell>
          <cell r="BC228">
            <v>1.800607394930695E-2</v>
          </cell>
          <cell r="BF228">
            <v>1.4764812615335634E-2</v>
          </cell>
          <cell r="BG228">
            <v>0</v>
          </cell>
          <cell r="BI228">
            <v>1.4436864738645683E-2</v>
          </cell>
          <cell r="BJ228">
            <v>3.5951995185922368E-2</v>
          </cell>
          <cell r="BK228">
            <v>5.2530960971744157E-3</v>
          </cell>
          <cell r="BL228">
            <v>8.1028299475105446E-3</v>
          </cell>
          <cell r="BM228">
            <v>6.8131443381883906E-3</v>
          </cell>
          <cell r="BN228">
            <v>1.1693954353980952E-2</v>
          </cell>
          <cell r="BO228">
            <v>9.0292762188852183E-3</v>
          </cell>
          <cell r="BP228">
            <v>2.7284199202243498E-2</v>
          </cell>
          <cell r="BQ228">
            <v>3.0079898687105339E-2</v>
          </cell>
          <cell r="BR228">
            <v>1.8959380331379914E-2</v>
          </cell>
          <cell r="BS228">
            <v>1.3592786459727044E-2</v>
          </cell>
          <cell r="BT228">
            <v>2.7527695602797712E-2</v>
          </cell>
          <cell r="BU228">
            <v>1.0940652912357662E-2</v>
          </cell>
          <cell r="BV228">
            <v>1.0813909306156277E-2</v>
          </cell>
          <cell r="BW228">
            <v>4.2180595613437545E-2</v>
          </cell>
          <cell r="BX228">
            <v>5.525521312995834E-2</v>
          </cell>
          <cell r="BY228">
            <v>4.0455550278109112E-2</v>
          </cell>
          <cell r="CA228">
            <v>9.1317354506179865E-2</v>
          </cell>
          <cell r="CB228">
            <v>1.0720520350694662E-2</v>
          </cell>
          <cell r="CC228">
            <v>2.6364556928907414E-2</v>
          </cell>
          <cell r="CD228">
            <v>0.10675347212487872</v>
          </cell>
          <cell r="CE228">
            <v>5.923633994079756E-4</v>
          </cell>
          <cell r="CF228">
            <v>5.0288569653040753E-3</v>
          </cell>
          <cell r="CG228">
            <v>3.9398351672649969E-2</v>
          </cell>
          <cell r="CH228">
            <v>6.0751850538022553E-2</v>
          </cell>
          <cell r="CI228">
            <v>6.5985684842093245E-3</v>
          </cell>
          <cell r="CJ228">
            <v>1.9559267808067125E-2</v>
          </cell>
          <cell r="CK228">
            <v>1.1255661798703189E-2</v>
          </cell>
          <cell r="CL228">
            <v>5.5981176328723506E-3</v>
          </cell>
          <cell r="CM228">
            <v>4.9566971044996888E-3</v>
          </cell>
          <cell r="CN228">
            <v>4.9676829945770107E-2</v>
          </cell>
          <cell r="CO228">
            <v>1.9879858075530089E-2</v>
          </cell>
          <cell r="CP228">
            <v>1.6320968431617594E-2</v>
          </cell>
          <cell r="CQ228">
            <v>0.21926992753623134</v>
          </cell>
          <cell r="CS228">
            <v>1.2224040832641746E-2</v>
          </cell>
          <cell r="CT228">
            <v>1.5456284685486002E-3</v>
          </cell>
          <cell r="CV228">
            <v>2.9194500919996471E-3</v>
          </cell>
          <cell r="CW228">
            <v>4.0527229780541003E-3</v>
          </cell>
          <cell r="CY228">
            <v>3.9046611400830697E-2</v>
          </cell>
          <cell r="CZ228">
            <v>1.8090150578487552E-2</v>
          </cell>
          <cell r="DA228">
            <v>1.3049161090073461E-2</v>
          </cell>
          <cell r="DB228">
            <v>2.5229569804356391E-2</v>
          </cell>
          <cell r="DC228">
            <v>3.6155875234542056E-2</v>
          </cell>
          <cell r="DD228">
            <v>1.0036020234122159E-2</v>
          </cell>
          <cell r="DF228">
            <v>1.5509448887980016E-2</v>
          </cell>
          <cell r="DG228">
            <v>3.4544886104217638E-2</v>
          </cell>
          <cell r="DH228">
            <v>1.4470773742774364E-2</v>
          </cell>
          <cell r="DI228">
            <v>0</v>
          </cell>
          <cell r="DJ228">
            <v>1.7683907930556998E-2</v>
          </cell>
          <cell r="DK228">
            <v>1.0318286350086423E-2</v>
          </cell>
          <cell r="DL228">
            <v>1.7421140856653659E-2</v>
          </cell>
          <cell r="DM228">
            <v>4.6186997418990502E-2</v>
          </cell>
          <cell r="DN228">
            <v>8.2913354731590123E-3</v>
          </cell>
          <cell r="DO228">
            <v>3.4242720023188344E-2</v>
          </cell>
          <cell r="DP228">
            <v>2.1354781265167502E-2</v>
          </cell>
          <cell r="DQ228">
            <v>1.6636302753751504E-2</v>
          </cell>
          <cell r="DR228">
            <v>2.1116444002801774E-2</v>
          </cell>
          <cell r="DT228">
            <v>3.1732729080560074E-2</v>
          </cell>
          <cell r="DU228">
            <v>6.7072618197751184E-3</v>
          </cell>
          <cell r="DX228">
            <v>2.4585308473356843E-2</v>
          </cell>
        </row>
        <row r="298">
          <cell r="A298" t="str">
            <v>CHANGE:  2019 to 2020</v>
          </cell>
        </row>
        <row r="301">
          <cell r="A301" t="str">
            <v>Average Occupancy Rate Percentage Points</v>
          </cell>
          <cell r="C301">
            <v>-3.3805433444392796</v>
          </cell>
          <cell r="D301">
            <v>0.23735873552175324</v>
          </cell>
          <cell r="E301">
            <v>-7.3271715132205983E-2</v>
          </cell>
          <cell r="F301">
            <v>26.712328738356167</v>
          </cell>
          <cell r="H301">
            <v>-1.3179026859234777</v>
          </cell>
          <cell r="J301">
            <v>0.11407757225297965</v>
          </cell>
          <cell r="K301">
            <v>13.334148726614481</v>
          </cell>
          <cell r="L301">
            <v>-4.1095890237442951</v>
          </cell>
          <cell r="M301">
            <v>-0.85765331637879805</v>
          </cell>
          <cell r="N301">
            <v>-0.75890410958903143</v>
          </cell>
          <cell r="P301">
            <v>21.489726027397257</v>
          </cell>
          <cell r="Q301">
            <v>0.75460618585575512</v>
          </cell>
          <cell r="R301">
            <v>6.3209393099804334</v>
          </cell>
          <cell r="S301">
            <v>5.6482165875334829</v>
          </cell>
          <cell r="T301">
            <v>5.769016643568337</v>
          </cell>
          <cell r="U301">
            <v>6.1611501211801922</v>
          </cell>
          <cell r="V301">
            <v>1.9693795750316601</v>
          </cell>
          <cell r="W301">
            <v>-16.419054267151335</v>
          </cell>
          <cell r="X301">
            <v>-5.5289837758455302</v>
          </cell>
          <cell r="Y301">
            <v>8.479452023287676</v>
          </cell>
          <cell r="Z301">
            <v>-4.0552881830186296</v>
          </cell>
          <cell r="AA301">
            <v>-16.385327328353576</v>
          </cell>
          <cell r="AC301">
            <v>-4.1702845301369864</v>
          </cell>
          <cell r="AF301">
            <v>-5.0600983144810101</v>
          </cell>
          <cell r="AG301">
            <v>8.8117509373816354</v>
          </cell>
          <cell r="AH301">
            <v>3.4880100817488269</v>
          </cell>
          <cell r="AI301">
            <v>-4.1485113267700662</v>
          </cell>
          <cell r="AJ301">
            <v>-1.4943960127023648</v>
          </cell>
          <cell r="AK301">
            <v>-4.2712328876712338</v>
          </cell>
          <cell r="AM301">
            <v>-0.65331923484640564</v>
          </cell>
          <cell r="AP301">
            <v>1.0520547945205405</v>
          </cell>
          <cell r="AQ301">
            <v>-7.3867091972602745</v>
          </cell>
          <cell r="AR301">
            <v>-42.144216091933018</v>
          </cell>
          <cell r="AS301">
            <v>-3.2069471506849299</v>
          </cell>
          <cell r="AT301">
            <v>17.02435316894978</v>
          </cell>
          <cell r="AU301">
            <v>12.174657505479447</v>
          </cell>
          <cell r="AY301">
            <v>-4.4931507246575357</v>
          </cell>
          <cell r="AZ301">
            <v>10.49250601337631</v>
          </cell>
          <cell r="BA301">
            <v>51.461187199391169</v>
          </cell>
          <cell r="BB301">
            <v>-5.3808634607305894</v>
          </cell>
          <cell r="BC301">
            <v>19.219178082191782</v>
          </cell>
          <cell r="BF301">
            <v>-7.9116578138104545</v>
          </cell>
          <cell r="BG301">
            <v>-17.174657490410961</v>
          </cell>
          <cell r="BI301">
            <v>9.0122566795962591</v>
          </cell>
          <cell r="BJ301">
            <v>-1.398767930016831</v>
          </cell>
          <cell r="BK301">
            <v>-1.291585124461847</v>
          </cell>
          <cell r="BL301">
            <v>-3.8082191835616452</v>
          </cell>
          <cell r="BM301">
            <v>3.7899543616438436</v>
          </cell>
          <cell r="BN301">
            <v>-2.0319634552511401</v>
          </cell>
          <cell r="BO301">
            <v>-2.0529680803653028</v>
          </cell>
          <cell r="BP301">
            <v>-3.4630136876712347</v>
          </cell>
          <cell r="BQ301">
            <v>-1.4128391082460445</v>
          </cell>
          <cell r="BR301">
            <v>-0.62950958196172913</v>
          </cell>
          <cell r="BS301">
            <v>6.5369863315068555</v>
          </cell>
          <cell r="BT301">
            <v>-0.2388479100807861</v>
          </cell>
          <cell r="BU301">
            <v>-2.7455006122421466</v>
          </cell>
          <cell r="BV301">
            <v>-3.8281545564316732</v>
          </cell>
          <cell r="BW301">
            <v>-5.6641526858550115</v>
          </cell>
          <cell r="BX301">
            <v>-4.0109589438356181</v>
          </cell>
          <cell r="BY301">
            <v>1.9287671356164382</v>
          </cell>
          <cell r="CA301">
            <v>-2.8174046153646826</v>
          </cell>
          <cell r="CB301">
            <v>-8.0553743260375121</v>
          </cell>
          <cell r="CC301">
            <v>-1.4171476106042635</v>
          </cell>
          <cell r="CE301">
            <v>0.84059778107098415</v>
          </cell>
          <cell r="CF301">
            <v>10.230875788825616</v>
          </cell>
          <cell r="CG301">
            <v>23.910539569247973</v>
          </cell>
          <cell r="CH301">
            <v>-1.2100456621004589</v>
          </cell>
          <cell r="CI301">
            <v>-6.879756445763574</v>
          </cell>
          <cell r="CK301">
            <v>-1.5919315200801809</v>
          </cell>
          <cell r="CL301">
            <v>-7.0248287958904143</v>
          </cell>
          <cell r="CM301">
            <v>-1.7395383342465764</v>
          </cell>
          <cell r="CN301">
            <v>3.7369863465753426</v>
          </cell>
          <cell r="CO301">
            <v>-4.4390085044357601</v>
          </cell>
          <cell r="CP301">
            <v>-9.2866407899872883</v>
          </cell>
          <cell r="CS301">
            <v>-9.3741606231533723</v>
          </cell>
          <cell r="CT301">
            <v>-3.2778546674267051</v>
          </cell>
          <cell r="CV301">
            <v>3.5673515995433891</v>
          </cell>
          <cell r="CW301">
            <v>-24.335408924449968</v>
          </cell>
          <cell r="CY301">
            <v>4.5616438839530371</v>
          </cell>
          <cell r="DA301">
            <v>0.3693332324226084</v>
          </cell>
          <cell r="DB301">
            <v>0.42553498830238956</v>
          </cell>
          <cell r="DC301">
            <v>2.1679571247170903</v>
          </cell>
          <cell r="DD301">
            <v>2.0170423902491685</v>
          </cell>
          <cell r="DF301">
            <v>2.4737591175947369</v>
          </cell>
          <cell r="DG301">
            <v>13.267326723409745</v>
          </cell>
          <cell r="DH301">
            <v>17.126990003702332</v>
          </cell>
          <cell r="DI301">
            <v>-13.099315039726022</v>
          </cell>
          <cell r="DJ301">
            <v>-8.4392415147640847</v>
          </cell>
          <cell r="DK301">
            <v>-4.4352121947900276</v>
          </cell>
          <cell r="DL301">
            <v>-2.5277233703196318</v>
          </cell>
          <cell r="DM301">
            <v>-9.7937332940481792</v>
          </cell>
          <cell r="DN301">
            <v>-8.8753240409459142</v>
          </cell>
          <cell r="DO301">
            <v>-1.5394650984344449</v>
          </cell>
          <cell r="DP301">
            <v>-0.24513341651045406</v>
          </cell>
          <cell r="DQ301">
            <v>-13.647260268493145</v>
          </cell>
          <cell r="DR301">
            <v>2.4397642181092305</v>
          </cell>
          <cell r="DT301">
            <v>0.14575882657399397</v>
          </cell>
          <cell r="DU301">
            <v>-12.957292472495297</v>
          </cell>
          <cell r="DX301">
            <v>-0.9855855213458109</v>
          </cell>
        </row>
        <row r="302">
          <cell r="A302" t="str">
            <v>Total Revenue, Gains, and Other Support</v>
          </cell>
          <cell r="C302">
            <v>6210784</v>
          </cell>
          <cell r="D302">
            <v>-3843497</v>
          </cell>
          <cell r="E302">
            <v>12323915</v>
          </cell>
          <cell r="F302">
            <v>5980395</v>
          </cell>
          <cell r="H302">
            <v>9930475</v>
          </cell>
          <cell r="J302">
            <v>10666938</v>
          </cell>
          <cell r="K302">
            <v>5553665.2399999946</v>
          </cell>
          <cell r="L302">
            <v>-1848034</v>
          </cell>
          <cell r="M302">
            <v>-218665.60000009835</v>
          </cell>
          <cell r="N302">
            <v>1761509.1900000013</v>
          </cell>
          <cell r="P302">
            <v>2341682</v>
          </cell>
          <cell r="Q302">
            <v>14459258.939998984</v>
          </cell>
          <cell r="R302">
            <v>2033521.4200000018</v>
          </cell>
          <cell r="S302">
            <v>11285119.850000024</v>
          </cell>
          <cell r="T302">
            <v>15276464.909999996</v>
          </cell>
          <cell r="U302">
            <v>21920606.839999974</v>
          </cell>
          <cell r="V302">
            <v>29160697.960000038</v>
          </cell>
          <cell r="W302">
            <v>45565703.539999008</v>
          </cell>
          <cell r="X302">
            <v>38257531.619998991</v>
          </cell>
          <cell r="Y302">
            <v>2456739.6999998987</v>
          </cell>
          <cell r="Z302">
            <v>1890911.0600000024</v>
          </cell>
          <cell r="AA302">
            <v>14653085.409998998</v>
          </cell>
          <cell r="AC302">
            <v>-8819399.8299999982</v>
          </cell>
          <cell r="AF302">
            <v>52913487.679998994</v>
          </cell>
          <cell r="AG302">
            <v>74948855.759989977</v>
          </cell>
          <cell r="AH302">
            <v>6791901.2299999893</v>
          </cell>
          <cell r="AI302">
            <v>78303871.729998946</v>
          </cell>
          <cell r="AJ302">
            <v>9858198</v>
          </cell>
          <cell r="AK302">
            <v>-39548.689999997616</v>
          </cell>
          <cell r="AM302">
            <v>4535395.2699986696</v>
          </cell>
          <cell r="AP302">
            <v>6186200.2100000232</v>
          </cell>
          <cell r="AQ302">
            <v>-1651953</v>
          </cell>
          <cell r="AR302">
            <v>2623642.8200000003</v>
          </cell>
          <cell r="AS302">
            <v>4382707.5799999833</v>
          </cell>
          <cell r="AT302">
            <v>1783493</v>
          </cell>
          <cell r="AU302">
            <v>3855071</v>
          </cell>
          <cell r="AY302">
            <v>-285404</v>
          </cell>
          <cell r="AZ302">
            <v>21977567.440000001</v>
          </cell>
          <cell r="BA302">
            <v>11202645</v>
          </cell>
          <cell r="BB302">
            <v>-16465000</v>
          </cell>
          <cell r="BC302">
            <v>10778342</v>
          </cell>
          <cell r="BF302">
            <v>12422077.439999979</v>
          </cell>
          <cell r="BG302">
            <v>19149.849999999627</v>
          </cell>
          <cell r="BI302">
            <v>11556000</v>
          </cell>
          <cell r="BJ302">
            <v>506732.49000000209</v>
          </cell>
          <cell r="BK302">
            <v>-1260196.8300000131</v>
          </cell>
          <cell r="BL302">
            <v>-378352.90000000224</v>
          </cell>
          <cell r="BM302">
            <v>1765079.9900000002</v>
          </cell>
          <cell r="BN302">
            <v>-1384061.5200000033</v>
          </cell>
          <cell r="BO302">
            <v>-1262902.3300001062</v>
          </cell>
          <cell r="BP302">
            <v>6724330</v>
          </cell>
          <cell r="BQ302">
            <v>-6221019.1300001144</v>
          </cell>
          <cell r="BR302">
            <v>47790097.919998884</v>
          </cell>
          <cell r="BS302">
            <v>5247015</v>
          </cell>
          <cell r="BT302">
            <v>-25764525.279999793</v>
          </cell>
          <cell r="BU302">
            <v>21807503.449999034</v>
          </cell>
          <cell r="BV302">
            <v>-17880023.189999878</v>
          </cell>
          <cell r="BW302">
            <v>-2425662.1999999881</v>
          </cell>
          <cell r="BX302">
            <v>1094076</v>
          </cell>
          <cell r="BY302">
            <v>2616546.9000000134</v>
          </cell>
          <cell r="CA302">
            <v>47029757</v>
          </cell>
          <cell r="CB302">
            <v>69549439</v>
          </cell>
          <cell r="CC302">
            <v>-5657365.3600000739</v>
          </cell>
          <cell r="CE302">
            <v>-413204.71000010148</v>
          </cell>
          <cell r="CF302">
            <v>35140202</v>
          </cell>
          <cell r="CG302">
            <v>-1070554.3400001004</v>
          </cell>
          <cell r="CH302">
            <v>-342421</v>
          </cell>
          <cell r="CI302">
            <v>-34327984</v>
          </cell>
          <cell r="CK302">
            <v>1858537.3500000015</v>
          </cell>
          <cell r="CL302">
            <v>-4451088</v>
          </cell>
          <cell r="CM302">
            <v>-7571082</v>
          </cell>
          <cell r="CN302">
            <v>-1520640.5100000985</v>
          </cell>
          <cell r="CO302">
            <v>549541</v>
          </cell>
          <cell r="CP302">
            <v>144876449.67999005</v>
          </cell>
          <cell r="CS302">
            <v>-1624688</v>
          </cell>
          <cell r="CT302">
            <v>1966952.8399998993</v>
          </cell>
          <cell r="CV302">
            <v>1834251</v>
          </cell>
          <cell r="CW302">
            <v>5946478</v>
          </cell>
          <cell r="CY302">
            <v>-1550536.3300000206</v>
          </cell>
          <cell r="DA302">
            <v>26311362</v>
          </cell>
          <cell r="DB302">
            <v>216699291.75109887</v>
          </cell>
          <cell r="DC302">
            <v>6449817.2389000133</v>
          </cell>
          <cell r="DD302">
            <v>4125565</v>
          </cell>
          <cell r="DF302">
            <v>10930931</v>
          </cell>
          <cell r="DG302">
            <v>12342509.199999005</v>
          </cell>
          <cell r="DH302">
            <v>31919760</v>
          </cell>
          <cell r="DI302">
            <v>-302731</v>
          </cell>
          <cell r="DJ302">
            <v>13486486</v>
          </cell>
          <cell r="DK302">
            <v>-1779770</v>
          </cell>
          <cell r="DL302">
            <v>60000</v>
          </cell>
          <cell r="DM302">
            <v>5554999.9999999404</v>
          </cell>
          <cell r="DN302">
            <v>-5189239</v>
          </cell>
          <cell r="DO302">
            <v>-495075</v>
          </cell>
          <cell r="DP302">
            <v>-5041280.6799999923</v>
          </cell>
          <cell r="DQ302">
            <v>-416179</v>
          </cell>
          <cell r="DR302">
            <v>13446759</v>
          </cell>
          <cell r="DT302">
            <v>41551714</v>
          </cell>
          <cell r="DU302">
            <v>-2396493</v>
          </cell>
          <cell r="DX302">
            <v>1139942321.5999718</v>
          </cell>
        </row>
        <row r="303">
          <cell r="A303" t="str">
            <v>Total Expenses</v>
          </cell>
          <cell r="C303">
            <v>1610784</v>
          </cell>
          <cell r="D303">
            <v>-3443497</v>
          </cell>
          <cell r="E303">
            <v>-4476085</v>
          </cell>
          <cell r="F303">
            <v>3880395</v>
          </cell>
          <cell r="H303">
            <v>5430475</v>
          </cell>
          <cell r="J303">
            <v>8566938</v>
          </cell>
          <cell r="K303">
            <v>1505854.4899999052</v>
          </cell>
          <cell r="L303">
            <v>-2068738</v>
          </cell>
          <cell r="M303">
            <v>-158966.19999999925</v>
          </cell>
          <cell r="N303">
            <v>1413332.879999999</v>
          </cell>
          <cell r="P303">
            <v>-1092318.4400000004</v>
          </cell>
          <cell r="Q303">
            <v>10376215.589999974</v>
          </cell>
          <cell r="R303">
            <v>1152243.3400000036</v>
          </cell>
          <cell r="S303">
            <v>10104879.81999898</v>
          </cell>
          <cell r="T303">
            <v>2403253.7800000012</v>
          </cell>
          <cell r="U303">
            <v>18172274.699998975</v>
          </cell>
          <cell r="V303">
            <v>13527476.899999976</v>
          </cell>
          <cell r="W303">
            <v>29104454.909999013</v>
          </cell>
          <cell r="X303">
            <v>8875683.0600000024</v>
          </cell>
          <cell r="Y303">
            <v>2267367.2600000016</v>
          </cell>
          <cell r="Z303">
            <v>-3177680.2600010037</v>
          </cell>
          <cell r="AA303">
            <v>9860397.0499998927</v>
          </cell>
          <cell r="AC303">
            <v>-1932881.0100001022</v>
          </cell>
          <cell r="AF303">
            <v>21411065.959999025</v>
          </cell>
          <cell r="AG303">
            <v>33355052.620000005</v>
          </cell>
          <cell r="AH303">
            <v>11962064.349999011</v>
          </cell>
          <cell r="AI303">
            <v>28974164.149999976</v>
          </cell>
          <cell r="AJ303">
            <v>2302823</v>
          </cell>
          <cell r="AK303">
            <v>10534122.320000008</v>
          </cell>
          <cell r="AM303">
            <v>3805598.2400000095</v>
          </cell>
          <cell r="AP303">
            <v>6133387.6799999923</v>
          </cell>
          <cell r="AQ303">
            <v>4181910</v>
          </cell>
          <cell r="AR303">
            <v>5912891</v>
          </cell>
          <cell r="AS303">
            <v>7198434.6100000069</v>
          </cell>
          <cell r="AT303">
            <v>1007989</v>
          </cell>
          <cell r="AU303">
            <v>2273506</v>
          </cell>
          <cell r="AY303">
            <v>-771053</v>
          </cell>
          <cell r="AZ303">
            <v>20897088.609999903</v>
          </cell>
          <cell r="BA303">
            <v>6358922</v>
          </cell>
          <cell r="BB303">
            <v>-5197000.0000009537</v>
          </cell>
          <cell r="BC303">
            <v>16214919</v>
          </cell>
          <cell r="BF303">
            <v>-3115429.1400000006</v>
          </cell>
          <cell r="BG303">
            <v>500883.02000000048</v>
          </cell>
          <cell r="BI303">
            <v>10501000</v>
          </cell>
          <cell r="BJ303">
            <v>651900.6799999997</v>
          </cell>
          <cell r="BK303">
            <v>1059307.7499998994</v>
          </cell>
          <cell r="BL303">
            <v>-370527.15000000224</v>
          </cell>
          <cell r="BM303">
            <v>1638464.0300000012</v>
          </cell>
          <cell r="BN303">
            <v>1810349.1099999994</v>
          </cell>
          <cell r="BO303">
            <v>26927.010000005364</v>
          </cell>
          <cell r="BP303">
            <v>-1575670</v>
          </cell>
          <cell r="BQ303">
            <v>-6877215.3100000024</v>
          </cell>
          <cell r="BR303">
            <v>36817308.859999061</v>
          </cell>
          <cell r="BS303">
            <v>2714123</v>
          </cell>
          <cell r="BT303">
            <v>-11629185.01000011</v>
          </cell>
          <cell r="BU303">
            <v>4817914.9699999094</v>
          </cell>
          <cell r="BV303">
            <v>-17590730.060001016</v>
          </cell>
          <cell r="BW303">
            <v>857618.72000002861</v>
          </cell>
          <cell r="BX303">
            <v>-33338</v>
          </cell>
          <cell r="BY303">
            <v>1857935</v>
          </cell>
          <cell r="CA303">
            <v>98937027.620000005</v>
          </cell>
          <cell r="CB303">
            <v>125894685</v>
          </cell>
          <cell r="CC303">
            <v>-3179399.0900000334</v>
          </cell>
          <cell r="CE303">
            <v>-243528.31000009924</v>
          </cell>
          <cell r="CF303">
            <v>19226276</v>
          </cell>
          <cell r="CG303">
            <v>5194305</v>
          </cell>
          <cell r="CH303">
            <v>1684846</v>
          </cell>
          <cell r="CI303">
            <v>-18399488</v>
          </cell>
          <cell r="CK303">
            <v>2063393</v>
          </cell>
          <cell r="CL303">
            <v>-3458484</v>
          </cell>
          <cell r="CM303">
            <v>-6223586</v>
          </cell>
          <cell r="CN303">
            <v>239595.28000000119</v>
          </cell>
          <cell r="CO303">
            <v>553541</v>
          </cell>
          <cell r="CP303">
            <v>9092494.310000062</v>
          </cell>
          <cell r="CS303">
            <v>-555935</v>
          </cell>
          <cell r="CT303">
            <v>1119204.83</v>
          </cell>
          <cell r="CV303">
            <v>1382238</v>
          </cell>
          <cell r="CW303">
            <v>6992986</v>
          </cell>
          <cell r="CY303">
            <v>286738</v>
          </cell>
          <cell r="DA303">
            <v>-9288638</v>
          </cell>
          <cell r="DB303">
            <v>184016525.53278732</v>
          </cell>
          <cell r="DC303">
            <v>-2480731.5627873465</v>
          </cell>
          <cell r="DD303">
            <v>7816432</v>
          </cell>
          <cell r="DF303">
            <v>-16069069</v>
          </cell>
          <cell r="DG303">
            <v>3776742.0999990106</v>
          </cell>
          <cell r="DH303">
            <v>22819392</v>
          </cell>
          <cell r="DI303">
            <v>-380954.52</v>
          </cell>
          <cell r="DJ303">
            <v>6756150</v>
          </cell>
          <cell r="DK303">
            <v>687559.07999989763</v>
          </cell>
          <cell r="DL303">
            <v>-2508000</v>
          </cell>
          <cell r="DM303">
            <v>5321000</v>
          </cell>
          <cell r="DN303">
            <v>-16393139</v>
          </cell>
          <cell r="DO303">
            <v>207721</v>
          </cell>
          <cell r="DP303">
            <v>522143.14999990165</v>
          </cell>
          <cell r="DQ303">
            <v>-717467</v>
          </cell>
          <cell r="DR303">
            <v>30341752</v>
          </cell>
          <cell r="DT303">
            <v>41979829</v>
          </cell>
          <cell r="DU303">
            <v>-1049860</v>
          </cell>
          <cell r="DX303">
            <v>747229987.63998795</v>
          </cell>
        </row>
        <row r="304">
          <cell r="A304" t="str">
            <v>Net Operating Profit(Loss)</v>
          </cell>
          <cell r="C304">
            <v>4600000</v>
          </cell>
          <cell r="D304">
            <v>-400000</v>
          </cell>
          <cell r="E304">
            <v>16800000</v>
          </cell>
          <cell r="F304">
            <v>2100000</v>
          </cell>
          <cell r="H304">
            <v>4500000</v>
          </cell>
          <cell r="J304">
            <v>2100000</v>
          </cell>
          <cell r="K304">
            <v>4047810.7500000894</v>
          </cell>
          <cell r="L304">
            <v>220704</v>
          </cell>
          <cell r="M304">
            <v>-59699.400000099093</v>
          </cell>
          <cell r="N304">
            <v>348176.31000000238</v>
          </cell>
          <cell r="P304">
            <v>3434000.4400000004</v>
          </cell>
          <cell r="Q304">
            <v>4083043.3499990106</v>
          </cell>
          <cell r="R304">
            <v>881278.07999999821</v>
          </cell>
          <cell r="S304">
            <v>1180240.0300010443</v>
          </cell>
          <cell r="T304">
            <v>12873211.129999995</v>
          </cell>
          <cell r="U304">
            <v>3748332.140000999</v>
          </cell>
          <cell r="V304">
            <v>15633221.060000062</v>
          </cell>
          <cell r="W304">
            <v>16461248.629999995</v>
          </cell>
          <cell r="X304">
            <v>29381848.559998989</v>
          </cell>
          <cell r="Y304">
            <v>189372.43999989703</v>
          </cell>
          <cell r="Z304">
            <v>5068591.3200010061</v>
          </cell>
          <cell r="AA304">
            <v>4792688.3599991053</v>
          </cell>
          <cell r="AC304">
            <v>-6886518.819999896</v>
          </cell>
          <cell r="AF304">
            <v>31502421.719999969</v>
          </cell>
          <cell r="AG304">
            <v>41593803.139989972</v>
          </cell>
          <cell r="AH304">
            <v>-5170163.1199990213</v>
          </cell>
          <cell r="AI304">
            <v>49329707.57999897</v>
          </cell>
          <cell r="AJ304">
            <v>7555375</v>
          </cell>
          <cell r="AK304">
            <v>-10573671.010000005</v>
          </cell>
          <cell r="AM304">
            <v>729797.02999866009</v>
          </cell>
          <cell r="AP304">
            <v>52812.530000030994</v>
          </cell>
          <cell r="AQ304">
            <v>-5833863</v>
          </cell>
          <cell r="AR304">
            <v>-3289248.1799999997</v>
          </cell>
          <cell r="AS304">
            <v>-2815727.0300000235</v>
          </cell>
          <cell r="AT304">
            <v>775504</v>
          </cell>
          <cell r="AU304">
            <v>1581565</v>
          </cell>
          <cell r="AY304">
            <v>485649</v>
          </cell>
          <cell r="AZ304">
            <v>1080478.8300000988</v>
          </cell>
          <cell r="BA304">
            <v>4843723</v>
          </cell>
          <cell r="BB304">
            <v>-11267999.999999046</v>
          </cell>
          <cell r="BC304">
            <v>-5436577</v>
          </cell>
          <cell r="BF304">
            <v>15537506.57999998</v>
          </cell>
          <cell r="BG304">
            <v>-481733.17000000086</v>
          </cell>
          <cell r="BI304">
            <v>1055000</v>
          </cell>
          <cell r="BJ304">
            <v>-145168.18999999762</v>
          </cell>
          <cell r="BK304">
            <v>-2319504.5799999125</v>
          </cell>
          <cell r="BL304">
            <v>-7825.75</v>
          </cell>
          <cell r="BM304">
            <v>126615.95999999903</v>
          </cell>
          <cell r="BN304">
            <v>-3194410.6300000027</v>
          </cell>
          <cell r="BO304">
            <v>-1289829.3400001116</v>
          </cell>
          <cell r="BP304">
            <v>8300000</v>
          </cell>
          <cell r="BQ304">
            <v>656196.17999988794</v>
          </cell>
          <cell r="BR304">
            <v>10972789.059999824</v>
          </cell>
          <cell r="BS304">
            <v>2532892</v>
          </cell>
          <cell r="BT304">
            <v>-14135340.269999683</v>
          </cell>
          <cell r="BU304">
            <v>16989588.479999125</v>
          </cell>
          <cell r="BV304">
            <v>-289293.12999886274</v>
          </cell>
          <cell r="BW304">
            <v>-3283280.9200000167</v>
          </cell>
          <cell r="BX304">
            <v>1127414</v>
          </cell>
          <cell r="BY304">
            <v>758611.90000001341</v>
          </cell>
          <cell r="CA304">
            <v>-51907270.620000005</v>
          </cell>
          <cell r="CB304">
            <v>-56345246</v>
          </cell>
          <cell r="CC304">
            <v>-2477966.2700000405</v>
          </cell>
          <cell r="CE304">
            <v>-169676.40000000224</v>
          </cell>
          <cell r="CF304">
            <v>15913926</v>
          </cell>
          <cell r="CG304">
            <v>-6264859.3400001004</v>
          </cell>
          <cell r="CH304">
            <v>-2027267</v>
          </cell>
          <cell r="CI304">
            <v>-15928496</v>
          </cell>
          <cell r="CK304">
            <v>-204855.64999999851</v>
          </cell>
          <cell r="CL304">
            <v>-992604</v>
          </cell>
          <cell r="CM304">
            <v>-1347496</v>
          </cell>
          <cell r="CN304">
            <v>-1760235.7900000997</v>
          </cell>
          <cell r="CO304">
            <v>-4000</v>
          </cell>
          <cell r="CP304">
            <v>135783955.36998999</v>
          </cell>
          <cell r="CS304">
            <v>-1068753</v>
          </cell>
          <cell r="CT304">
            <v>847748.00999989919</v>
          </cell>
          <cell r="CV304">
            <v>452013</v>
          </cell>
          <cell r="CW304">
            <v>-1046508</v>
          </cell>
          <cell r="CY304">
            <v>-1837274.3300000206</v>
          </cell>
          <cell r="DA304">
            <v>35600000</v>
          </cell>
          <cell r="DB304">
            <v>32682766.218311548</v>
          </cell>
          <cell r="DC304">
            <v>8930548.8016873598</v>
          </cell>
          <cell r="DD304">
            <v>-3690867</v>
          </cell>
          <cell r="DF304">
            <v>27000000</v>
          </cell>
          <cell r="DG304">
            <v>8565767.099999994</v>
          </cell>
          <cell r="DH304">
            <v>9100368</v>
          </cell>
          <cell r="DI304">
            <v>78223.520000000019</v>
          </cell>
          <cell r="DJ304">
            <v>6730336</v>
          </cell>
          <cell r="DK304">
            <v>-2467329.0799998976</v>
          </cell>
          <cell r="DL304">
            <v>2568000</v>
          </cell>
          <cell r="DM304">
            <v>233999.9999999404</v>
          </cell>
          <cell r="DN304">
            <v>11203900</v>
          </cell>
          <cell r="DO304">
            <v>-702796</v>
          </cell>
          <cell r="DP304">
            <v>-5563423.8299998939</v>
          </cell>
          <cell r="DQ304">
            <v>301288</v>
          </cell>
          <cell r="DR304">
            <v>-16894993</v>
          </cell>
          <cell r="DT304">
            <v>-428115</v>
          </cell>
          <cell r="DU304">
            <v>-1346633</v>
          </cell>
          <cell r="DX304">
            <v>392712333.95997787</v>
          </cell>
        </row>
        <row r="305">
          <cell r="A305" t="str">
            <v>Net Operating Margin</v>
          </cell>
          <cell r="C305">
            <v>3.3433120315592149</v>
          </cell>
          <cell r="D305">
            <v>1.1108472410545356E-2</v>
          </cell>
          <cell r="E305">
            <v>12.742115111686388</v>
          </cell>
          <cell r="F305">
            <v>160.12859805165434</v>
          </cell>
          <cell r="H305">
            <v>3.4347948824963623</v>
          </cell>
          <cell r="J305">
            <v>0.2515195202755699</v>
          </cell>
          <cell r="K305">
            <v>5.2799374572058566</v>
          </cell>
          <cell r="L305">
            <v>1.3950429310013168</v>
          </cell>
          <cell r="M305">
            <v>-3.9034026196571592E-2</v>
          </cell>
          <cell r="N305">
            <v>0.66407734430715259</v>
          </cell>
          <cell r="P305">
            <v>109.75657761210707</v>
          </cell>
          <cell r="Q305">
            <v>0.93669728164963717</v>
          </cell>
          <cell r="R305">
            <v>1.6954168862086845</v>
          </cell>
          <cell r="S305">
            <v>0.18205264028114398</v>
          </cell>
          <cell r="T305">
            <v>9.345711328377508</v>
          </cell>
          <cell r="U305">
            <v>0.16369257066523313</v>
          </cell>
          <cell r="V305">
            <v>1.3016077846772474</v>
          </cell>
          <cell r="W305">
            <v>2.4276449090251173</v>
          </cell>
          <cell r="X305">
            <v>4.6788143783479317</v>
          </cell>
          <cell r="Y305">
            <v>2.6284971748465571</v>
          </cell>
          <cell r="Z305">
            <v>2.8031796891277496</v>
          </cell>
          <cell r="AA305">
            <v>2.8828637040704819</v>
          </cell>
          <cell r="AC305">
            <v>-12.092112563614164</v>
          </cell>
          <cell r="AF305">
            <v>4.1762963909974333</v>
          </cell>
          <cell r="AG305">
            <v>4.0988378309708029</v>
          </cell>
          <cell r="AH305">
            <v>-3.0159690376183019</v>
          </cell>
          <cell r="AI305">
            <v>6.3213361405443536</v>
          </cell>
          <cell r="AJ305">
            <v>31.981310389455569</v>
          </cell>
          <cell r="AK305">
            <v>-9.496424827946166</v>
          </cell>
          <cell r="AM305">
            <v>6.2913812793176371E-2</v>
          </cell>
          <cell r="AP305">
            <v>-0.46740273108589814</v>
          </cell>
          <cell r="AQ305">
            <v>-13.128937663271801</v>
          </cell>
          <cell r="AR305">
            <v>-15.653914261868806</v>
          </cell>
          <cell r="AS305">
            <v>-5.9229800605215406</v>
          </cell>
          <cell r="AT305">
            <v>6.5673090112474766</v>
          </cell>
          <cell r="AU305">
            <v>8.4310641865769274</v>
          </cell>
          <cell r="AY305">
            <v>2.0746421046138828</v>
          </cell>
          <cell r="AZ305">
            <v>169.02541148938121</v>
          </cell>
          <cell r="BA305">
            <v>72.280122269379817</v>
          </cell>
          <cell r="BB305">
            <v>-2.1530613769345979</v>
          </cell>
          <cell r="BC305">
            <v>-50.439826459394219</v>
          </cell>
          <cell r="BF305">
            <v>68.048375643084754</v>
          </cell>
          <cell r="BG305">
            <v>-11.040491983366094</v>
          </cell>
          <cell r="BI305">
            <v>-1.024154963005286</v>
          </cell>
          <cell r="BJ305">
            <v>-1.2762709517458197</v>
          </cell>
          <cell r="BK305">
            <v>-7.546975180821569</v>
          </cell>
          <cell r="BL305">
            <v>0.22155766703874091</v>
          </cell>
          <cell r="BM305">
            <v>1.0935031670002835</v>
          </cell>
          <cell r="BN305">
            <v>-14.681777257870843</v>
          </cell>
          <cell r="BO305">
            <v>-5.8363185249114835</v>
          </cell>
          <cell r="BP305">
            <v>22.975354917366236</v>
          </cell>
          <cell r="BQ305">
            <v>0.31214765092761332</v>
          </cell>
          <cell r="BR305">
            <v>1.7660355402399213</v>
          </cell>
          <cell r="BS305">
            <v>7.5779313225370322</v>
          </cell>
          <cell r="BT305">
            <v>-3.1491040774426016</v>
          </cell>
          <cell r="BU305">
            <v>2.8488942618152291</v>
          </cell>
          <cell r="BV305">
            <v>0.54642690718402775</v>
          </cell>
          <cell r="BW305">
            <v>-1.0277671037267777</v>
          </cell>
          <cell r="BX305">
            <v>3.3839805993031167</v>
          </cell>
          <cell r="BY305">
            <v>1.8615723616518092</v>
          </cell>
          <cell r="CA305">
            <v>-8.0661612163215715</v>
          </cell>
          <cell r="CB305">
            <v>-3.3072301834670972</v>
          </cell>
          <cell r="CC305">
            <v>-0.6491364455616544</v>
          </cell>
          <cell r="CE305">
            <v>-0.66849339810931974</v>
          </cell>
          <cell r="CF305">
            <v>10.81916742824575</v>
          </cell>
          <cell r="CG305">
            <v>-10.743299346502697</v>
          </cell>
          <cell r="CH305">
            <v>-11.82764526404825</v>
          </cell>
          <cell r="CI305">
            <v>-3.950179536637878</v>
          </cell>
          <cell r="CK305">
            <v>-2.0395491702947686</v>
          </cell>
          <cell r="CL305">
            <v>-1.114233928858184</v>
          </cell>
          <cell r="CM305">
            <v>-0.22983619949945577</v>
          </cell>
          <cell r="CN305">
            <v>-8.1284621436982452</v>
          </cell>
          <cell r="CO305">
            <v>-0.19856769368630789</v>
          </cell>
          <cell r="CP305">
            <v>10.961778049744863</v>
          </cell>
          <cell r="CS305">
            <v>-1.9559427279263408</v>
          </cell>
          <cell r="CT305">
            <v>7.4280660756175658</v>
          </cell>
          <cell r="CV305">
            <v>0.71722786693869389</v>
          </cell>
          <cell r="CW305">
            <v>-7.1917885406147226</v>
          </cell>
          <cell r="CY305">
            <v>-4.7143714932580183</v>
          </cell>
          <cell r="DA305">
            <v>14.484537325367716</v>
          </cell>
          <cell r="DB305">
            <v>2.6965125083257786</v>
          </cell>
          <cell r="DC305">
            <v>14.506468958910817</v>
          </cell>
          <cell r="DD305">
            <v>-9.8109747445437936</v>
          </cell>
          <cell r="DF305">
            <v>15.803404508822139</v>
          </cell>
          <cell r="DG305">
            <v>4.224418939085802</v>
          </cell>
          <cell r="DH305">
            <v>15.783900963822045</v>
          </cell>
          <cell r="DI305">
            <v>4.5879207220951512</v>
          </cell>
          <cell r="DJ305">
            <v>0.99697370914045846</v>
          </cell>
          <cell r="DK305">
            <v>-4.9696601195625298</v>
          </cell>
          <cell r="DL305">
            <v>5.5919292149226312</v>
          </cell>
          <cell r="DM305">
            <v>-0.42374362908860763</v>
          </cell>
          <cell r="DN305">
            <v>11.217555180414463</v>
          </cell>
          <cell r="DO305">
            <v>-4.2828652645281347</v>
          </cell>
          <cell r="DP305">
            <v>-16.009579347923378</v>
          </cell>
          <cell r="DQ305">
            <v>5.9683899249943178</v>
          </cell>
          <cell r="DR305">
            <v>-5.2101302542918644</v>
          </cell>
          <cell r="DT305">
            <v>-0.300198287743067</v>
          </cell>
          <cell r="DU305">
            <v>-2.4146346651186033</v>
          </cell>
          <cell r="DX305">
            <v>1.615246901515522</v>
          </cell>
        </row>
        <row r="306">
          <cell r="A306" t="str">
            <v>Total Income Margin</v>
          </cell>
          <cell r="C306">
            <v>2.5734294697070093</v>
          </cell>
          <cell r="D306">
            <v>8.9821950871926681E-3</v>
          </cell>
          <cell r="E306">
            <v>9.51619613935034</v>
          </cell>
          <cell r="F306">
            <v>88.781896861305341</v>
          </cell>
          <cell r="H306">
            <v>2.6894974608686928</v>
          </cell>
          <cell r="J306">
            <v>0.17381735746814786</v>
          </cell>
          <cell r="K306">
            <v>6.6204188626970515</v>
          </cell>
          <cell r="L306">
            <v>1.4342775685724021</v>
          </cell>
          <cell r="M306">
            <v>-3.9034026196371752E-2</v>
          </cell>
          <cell r="N306">
            <v>0.66407734430715259</v>
          </cell>
          <cell r="P306">
            <v>109.75657761210707</v>
          </cell>
          <cell r="Q306">
            <v>0.88785423880349401</v>
          </cell>
          <cell r="R306">
            <v>1.6954168862086887</v>
          </cell>
          <cell r="S306">
            <v>0.17353000287093218</v>
          </cell>
          <cell r="T306">
            <v>9.3148840502865724</v>
          </cell>
          <cell r="U306">
            <v>9.4232208383890348E-2</v>
          </cell>
          <cell r="V306">
            <v>1.3018109996424332</v>
          </cell>
          <cell r="W306">
            <v>2.4259060136115536</v>
          </cell>
          <cell r="X306">
            <v>4.6788091243977314</v>
          </cell>
          <cell r="Y306">
            <v>2.6284971748469168</v>
          </cell>
          <cell r="Z306">
            <v>2.8008037671713168</v>
          </cell>
          <cell r="AA306">
            <v>2.8828637040712284</v>
          </cell>
          <cell r="AC306">
            <v>-12.092112563614371</v>
          </cell>
          <cell r="AF306">
            <v>4.15983312582172</v>
          </cell>
          <cell r="AG306">
            <v>4.0988378309717408</v>
          </cell>
          <cell r="AH306">
            <v>-3.0159690376187833</v>
          </cell>
          <cell r="AI306">
            <v>6.2850604312332834</v>
          </cell>
          <cell r="AJ306">
            <v>25.207853784930336</v>
          </cell>
          <cell r="AK306">
            <v>-7.6451708695099905</v>
          </cell>
          <cell r="AM306">
            <v>15.790324119828075</v>
          </cell>
          <cell r="AP306">
            <v>-0.44368326438024785</v>
          </cell>
          <cell r="AQ306">
            <v>-2.1431025449458545</v>
          </cell>
          <cell r="AR306">
            <v>-15.653914261868806</v>
          </cell>
          <cell r="AS306">
            <v>-6.2549616054207435</v>
          </cell>
          <cell r="AT306">
            <v>6.279014018008537</v>
          </cell>
          <cell r="AU306">
            <v>7.7586856973636857</v>
          </cell>
          <cell r="AY306">
            <v>4.7415606103670571</v>
          </cell>
          <cell r="AZ306">
            <v>169.5775754965573</v>
          </cell>
          <cell r="BA306">
            <v>73.441063706877657</v>
          </cell>
          <cell r="BB306">
            <v>-3.6111633323539531</v>
          </cell>
          <cell r="BC306">
            <v>-50.439826459394219</v>
          </cell>
          <cell r="BF306">
            <v>68.048375643084754</v>
          </cell>
          <cell r="BG306">
            <v>-11.040491983366081</v>
          </cell>
          <cell r="BI306">
            <v>2.6714685002584506</v>
          </cell>
          <cell r="BJ306">
            <v>-1.2762709517458197</v>
          </cell>
          <cell r="BK306">
            <v>-6.3542761009573736</v>
          </cell>
          <cell r="BL306">
            <v>0.22155766703869928</v>
          </cell>
          <cell r="BM306">
            <v>0.19861680527368392</v>
          </cell>
          <cell r="BN306">
            <v>-4.9814965267676845</v>
          </cell>
          <cell r="BO306">
            <v>-4.1807224036237436</v>
          </cell>
          <cell r="BP306">
            <v>18.359980695932116</v>
          </cell>
          <cell r="BQ306">
            <v>0.31214765092761332</v>
          </cell>
          <cell r="BR306">
            <v>1.7660355402397465</v>
          </cell>
          <cell r="BS306">
            <v>8.5477788746408798</v>
          </cell>
          <cell r="BT306">
            <v>-3.1491040774426238</v>
          </cell>
          <cell r="BU306">
            <v>2.8488942618153024</v>
          </cell>
          <cell r="BV306">
            <v>0.54642690718346287</v>
          </cell>
          <cell r="BW306">
            <v>-0.97919124268091573</v>
          </cell>
          <cell r="BX306">
            <v>2.8039854042379289</v>
          </cell>
          <cell r="BY306">
            <v>1.8352262169814499</v>
          </cell>
          <cell r="CA306">
            <v>-4.1124056666059232</v>
          </cell>
          <cell r="CB306">
            <v>-3.1449363704468754</v>
          </cell>
          <cell r="CC306">
            <v>11.428362687566942</v>
          </cell>
          <cell r="CE306">
            <v>-0.66849339810932107</v>
          </cell>
          <cell r="CF306">
            <v>10.81916742824575</v>
          </cell>
          <cell r="CG306">
            <v>-4.3648429572997012</v>
          </cell>
          <cell r="CH306">
            <v>3.2027382719965121</v>
          </cell>
          <cell r="CI306">
            <v>-3.950179536637878</v>
          </cell>
          <cell r="CK306">
            <v>-2.0395491702947743</v>
          </cell>
          <cell r="CL306">
            <v>-7.2693445698598023</v>
          </cell>
          <cell r="CM306">
            <v>-0.22983619949945577</v>
          </cell>
          <cell r="CN306">
            <v>-8.1284621436977229</v>
          </cell>
          <cell r="CO306">
            <v>-0.19856769368630789</v>
          </cell>
          <cell r="CP306">
            <v>9.9991236523231262</v>
          </cell>
          <cell r="CS306">
            <v>-1.9559427279263408</v>
          </cell>
          <cell r="CT306">
            <v>-0.10655382592288992</v>
          </cell>
          <cell r="CV306">
            <v>1.891641134610103</v>
          </cell>
          <cell r="CW306">
            <v>-6.4959437022509672</v>
          </cell>
          <cell r="CY306">
            <v>-4.7143714932580183</v>
          </cell>
          <cell r="DA306">
            <v>10.738417495716984</v>
          </cell>
          <cell r="DB306">
            <v>2.6568704777193863</v>
          </cell>
          <cell r="DC306">
            <v>14.50646895891064</v>
          </cell>
          <cell r="DD306">
            <v>-9.8164069256551834</v>
          </cell>
          <cell r="DF306">
            <v>11.2593799788105</v>
          </cell>
          <cell r="DG306">
            <v>2.138164278196657</v>
          </cell>
          <cell r="DH306">
            <v>15.783900963822045</v>
          </cell>
          <cell r="DI306">
            <v>4.5879207220951539</v>
          </cell>
          <cell r="DJ306">
            <v>0.10891603351875431</v>
          </cell>
          <cell r="DK306">
            <v>-4.9696601195627856</v>
          </cell>
          <cell r="DL306">
            <v>4.3510392868451619</v>
          </cell>
          <cell r="DM306">
            <v>-2.4661376830890842</v>
          </cell>
          <cell r="DN306">
            <v>11.217555180414463</v>
          </cell>
          <cell r="DO306">
            <v>8.610483861491014</v>
          </cell>
          <cell r="DP306">
            <v>8.3763814577545137</v>
          </cell>
          <cell r="DQ306">
            <v>5.9683899249943178</v>
          </cell>
          <cell r="DR306">
            <v>-5.1622769815433927</v>
          </cell>
          <cell r="DT306">
            <v>4.1800188462103076</v>
          </cell>
          <cell r="DU306">
            <v>-7.8306008806040772</v>
          </cell>
          <cell r="DX306">
            <v>2.4656215665714685</v>
          </cell>
        </row>
        <row r="307">
          <cell r="A307" t="str">
            <v>Days in Accounts Receivable</v>
          </cell>
          <cell r="C307">
            <v>-12</v>
          </cell>
          <cell r="D307">
            <v>3</v>
          </cell>
          <cell r="E307">
            <v>-15</v>
          </cell>
          <cell r="F307">
            <v>-106</v>
          </cell>
          <cell r="H307">
            <v>-6</v>
          </cell>
          <cell r="J307">
            <v>-1</v>
          </cell>
          <cell r="K307">
            <v>-17</v>
          </cell>
          <cell r="L307">
            <v>8</v>
          </cell>
          <cell r="M307">
            <v>15</v>
          </cell>
          <cell r="N307">
            <v>-38</v>
          </cell>
          <cell r="P307">
            <v>0</v>
          </cell>
          <cell r="Q307">
            <v>8</v>
          </cell>
          <cell r="R307">
            <v>-10</v>
          </cell>
          <cell r="S307">
            <v>7</v>
          </cell>
          <cell r="T307">
            <v>8</v>
          </cell>
          <cell r="U307">
            <v>6</v>
          </cell>
          <cell r="V307">
            <v>-1</v>
          </cell>
          <cell r="W307">
            <v>8</v>
          </cell>
          <cell r="X307">
            <v>-1</v>
          </cell>
          <cell r="Y307">
            <v>14</v>
          </cell>
          <cell r="Z307">
            <v>8</v>
          </cell>
          <cell r="AA307">
            <v>7</v>
          </cell>
          <cell r="AC307">
            <v>-8</v>
          </cell>
          <cell r="AF307">
            <v>8</v>
          </cell>
          <cell r="AG307">
            <v>1</v>
          </cell>
          <cell r="AH307">
            <v>-7</v>
          </cell>
          <cell r="AI307">
            <v>-6</v>
          </cell>
          <cell r="AJ307">
            <v>-20</v>
          </cell>
          <cell r="AK307">
            <v>-5</v>
          </cell>
          <cell r="AM307">
            <v>2</v>
          </cell>
          <cell r="AP307">
            <v>-9</v>
          </cell>
          <cell r="AQ307">
            <v>-15</v>
          </cell>
          <cell r="AR307">
            <v>27</v>
          </cell>
          <cell r="AS307">
            <v>6</v>
          </cell>
          <cell r="AT307">
            <v>11</v>
          </cell>
          <cell r="AU307">
            <v>-4</v>
          </cell>
          <cell r="AY307">
            <v>-3</v>
          </cell>
          <cell r="AZ307">
            <v>-136</v>
          </cell>
          <cell r="BA307">
            <v>26</v>
          </cell>
          <cell r="BB307">
            <v>5</v>
          </cell>
          <cell r="BC307">
            <v>247</v>
          </cell>
          <cell r="BF307">
            <v>-16</v>
          </cell>
          <cell r="BG307">
            <v>-3</v>
          </cell>
          <cell r="BI307">
            <v>-6</v>
          </cell>
          <cell r="BJ307">
            <v>-22</v>
          </cell>
          <cell r="BK307">
            <v>-4</v>
          </cell>
          <cell r="BL307">
            <v>-3</v>
          </cell>
          <cell r="BM307">
            <v>14</v>
          </cell>
          <cell r="BN307">
            <v>-2</v>
          </cell>
          <cell r="BO307">
            <v>1</v>
          </cell>
          <cell r="BP307">
            <v>-21</v>
          </cell>
          <cell r="BQ307">
            <v>-2</v>
          </cell>
          <cell r="BR307">
            <v>6</v>
          </cell>
          <cell r="BS307">
            <v>-8</v>
          </cell>
          <cell r="BT307">
            <v>0</v>
          </cell>
          <cell r="BU307">
            <v>6</v>
          </cell>
          <cell r="BV307">
            <v>5</v>
          </cell>
          <cell r="BW307">
            <v>3</v>
          </cell>
          <cell r="BX307">
            <v>9</v>
          </cell>
          <cell r="BY307">
            <v>-12</v>
          </cell>
          <cell r="CA307">
            <v>-25</v>
          </cell>
          <cell r="CB307">
            <v>-12</v>
          </cell>
          <cell r="CC307">
            <v>3</v>
          </cell>
          <cell r="CE307">
            <v>8</v>
          </cell>
          <cell r="CF307">
            <v>1</v>
          </cell>
          <cell r="CG307">
            <v>20</v>
          </cell>
          <cell r="CH307">
            <v>-25</v>
          </cell>
          <cell r="CI307">
            <v>-3</v>
          </cell>
          <cell r="CK307">
            <v>-12</v>
          </cell>
          <cell r="CL307">
            <v>-4</v>
          </cell>
          <cell r="CM307">
            <v>-3</v>
          </cell>
          <cell r="CN307">
            <v>6</v>
          </cell>
          <cell r="CO307">
            <v>-22</v>
          </cell>
          <cell r="CP307">
            <v>-14</v>
          </cell>
          <cell r="CS307">
            <v>-3</v>
          </cell>
          <cell r="CT307">
            <v>54</v>
          </cell>
          <cell r="CV307">
            <v>8</v>
          </cell>
          <cell r="CW307">
            <v>11</v>
          </cell>
          <cell r="CY307">
            <v>-12</v>
          </cell>
          <cell r="DA307">
            <v>-9</v>
          </cell>
          <cell r="DB307">
            <v>3</v>
          </cell>
          <cell r="DC307">
            <v>4</v>
          </cell>
          <cell r="DD307">
            <v>14</v>
          </cell>
          <cell r="DF307">
            <v>-15</v>
          </cell>
          <cell r="DG307">
            <v>-10</v>
          </cell>
          <cell r="DH307">
            <v>3</v>
          </cell>
          <cell r="DI307">
            <v>8</v>
          </cell>
          <cell r="DJ307">
            <v>-6</v>
          </cell>
          <cell r="DK307">
            <v>-27</v>
          </cell>
          <cell r="DL307">
            <v>-11</v>
          </cell>
          <cell r="DM307">
            <v>-1</v>
          </cell>
          <cell r="DN307">
            <v>-14</v>
          </cell>
          <cell r="DO307">
            <v>-4</v>
          </cell>
          <cell r="DP307">
            <v>12</v>
          </cell>
          <cell r="DQ307">
            <v>-22</v>
          </cell>
          <cell r="DR307">
            <v>-3</v>
          </cell>
          <cell r="DT307">
            <v>4</v>
          </cell>
          <cell r="DU307">
            <v>-2</v>
          </cell>
          <cell r="DX307">
            <v>-2</v>
          </cell>
        </row>
        <row r="308">
          <cell r="A308" t="str">
            <v>Cost to Charge Ratio</v>
          </cell>
          <cell r="C308">
            <v>-0.2954494131711366</v>
          </cell>
          <cell r="D308">
            <v>1.1493278937817208E-2</v>
          </cell>
          <cell r="E308">
            <v>-0.54849473426842876</v>
          </cell>
          <cell r="F308">
            <v>-15.421920314088766</v>
          </cell>
          <cell r="H308">
            <v>-0.23451915277729746</v>
          </cell>
          <cell r="J308">
            <v>-7.3607919363133378E-2</v>
          </cell>
          <cell r="K308">
            <v>-0.16284833055637271</v>
          </cell>
          <cell r="L308">
            <v>1.8415983334626991</v>
          </cell>
          <cell r="M308">
            <v>0.21364756467747437</v>
          </cell>
          <cell r="N308">
            <v>0.93446359293064551</v>
          </cell>
          <cell r="P308">
            <v>-102.52952287213478</v>
          </cell>
          <cell r="Q308">
            <v>1.1823299088578128</v>
          </cell>
          <cell r="R308">
            <v>1.1784072470462259</v>
          </cell>
          <cell r="S308">
            <v>0.90090780404837867</v>
          </cell>
          <cell r="T308">
            <v>2.1736937487002006</v>
          </cell>
          <cell r="U308">
            <v>2.0965674460215631</v>
          </cell>
          <cell r="V308">
            <v>0.78025868608477544</v>
          </cell>
          <cell r="W308">
            <v>2.0012837575602767</v>
          </cell>
          <cell r="X308">
            <v>1.3499523351981457</v>
          </cell>
          <cell r="Y308">
            <v>2.2078060949260347</v>
          </cell>
          <cell r="Z308">
            <v>1.1141238895504251</v>
          </cell>
          <cell r="AA308">
            <v>2.2530998048844815</v>
          </cell>
          <cell r="AC308">
            <v>21.288729862361443</v>
          </cell>
          <cell r="AF308">
            <v>0.84035717898029161</v>
          </cell>
          <cell r="AG308">
            <v>0.4145812703873486</v>
          </cell>
          <cell r="AH308">
            <v>2.6475375066787707</v>
          </cell>
          <cell r="AI308">
            <v>0.79099279605892581</v>
          </cell>
          <cell r="AJ308">
            <v>-2.7648703054127646</v>
          </cell>
          <cell r="AK308">
            <v>2.506985508162765</v>
          </cell>
          <cell r="AM308">
            <v>-4.5231365996456496E-2</v>
          </cell>
          <cell r="AP308">
            <v>1.891003951851955</v>
          </cell>
          <cell r="AQ308">
            <v>2.5899938609321826</v>
          </cell>
          <cell r="AR308">
            <v>4.1246125980809625</v>
          </cell>
          <cell r="AS308">
            <v>-4.5309358583493609</v>
          </cell>
          <cell r="AT308">
            <v>-3.7580711282762191</v>
          </cell>
          <cell r="AU308">
            <v>-1.7178192889314241</v>
          </cell>
          <cell r="AY308">
            <v>1.0780048908353823</v>
          </cell>
          <cell r="AZ308">
            <v>-20.136837027138043</v>
          </cell>
          <cell r="BA308">
            <v>-32.33084465250878</v>
          </cell>
          <cell r="BB308">
            <v>-0.86855652357068491</v>
          </cell>
          <cell r="BC308">
            <v>23.199771042941293</v>
          </cell>
          <cell r="BF308">
            <v>-3.9369282696859074</v>
          </cell>
          <cell r="BG308">
            <v>7.1222416494544527</v>
          </cell>
          <cell r="BI308">
            <v>-0.38923013428325687</v>
          </cell>
          <cell r="BJ308">
            <v>3.1137714905078551</v>
          </cell>
          <cell r="BK308">
            <v>2.0242295856755907</v>
          </cell>
          <cell r="BL308">
            <v>1.0204765174158081</v>
          </cell>
          <cell r="BM308">
            <v>-0.21290123609273293</v>
          </cell>
          <cell r="BN308">
            <v>6.7206749444180369</v>
          </cell>
          <cell r="BO308">
            <v>1.4052735838452235</v>
          </cell>
          <cell r="BP308">
            <v>0.47054639613768323</v>
          </cell>
          <cell r="BQ308">
            <v>0.91108307331968785</v>
          </cell>
          <cell r="BR308">
            <v>0.56858066748267377</v>
          </cell>
          <cell r="BS308">
            <v>-4.48240799813534</v>
          </cell>
          <cell r="BT308">
            <v>0.47109976285438226</v>
          </cell>
          <cell r="BU308">
            <v>0.2111942786402865</v>
          </cell>
          <cell r="BV308">
            <v>-1.2338638385359535</v>
          </cell>
          <cell r="BW308">
            <v>-0.37150714687249897</v>
          </cell>
          <cell r="BX308">
            <v>0.69687759167452179</v>
          </cell>
          <cell r="BY308">
            <v>2.5822185455271764</v>
          </cell>
          <cell r="CA308">
            <v>2.9120527959361375</v>
          </cell>
          <cell r="CB308">
            <v>1.1020610200366987</v>
          </cell>
          <cell r="CC308">
            <v>0.27317593610162172</v>
          </cell>
          <cell r="CE308">
            <v>3.1972527574053444E-2</v>
          </cell>
          <cell r="CF308">
            <v>0.80948639152145785</v>
          </cell>
          <cell r="CG308">
            <v>3.694983822065312</v>
          </cell>
          <cell r="CH308">
            <v>8.8622799754701003</v>
          </cell>
          <cell r="CI308">
            <v>0.12325001157603988</v>
          </cell>
          <cell r="CK308">
            <v>0.21013932807696367</v>
          </cell>
          <cell r="CL308">
            <v>-3.0732310121971418</v>
          </cell>
          <cell r="CM308">
            <v>-0.1640825808059368</v>
          </cell>
          <cell r="CN308">
            <v>0.29895872822376379</v>
          </cell>
          <cell r="CO308">
            <v>2.0048251403712634</v>
          </cell>
          <cell r="CP308">
            <v>0.55157533462082409</v>
          </cell>
          <cell r="CS308">
            <v>1.5846206950422548</v>
          </cell>
          <cell r="CT308">
            <v>73.262240579263505</v>
          </cell>
          <cell r="CV308">
            <v>-4.9644901317886205</v>
          </cell>
          <cell r="CW308">
            <v>0.69255581257583465</v>
          </cell>
          <cell r="CY308">
            <v>-7.2988564496059007</v>
          </cell>
          <cell r="DA308">
            <v>-1.360937543584434</v>
          </cell>
          <cell r="DB308">
            <v>2.412362017678582</v>
          </cell>
          <cell r="DC308">
            <v>-2.0583842113875872</v>
          </cell>
          <cell r="DD308">
            <v>5.9139184846337738</v>
          </cell>
          <cell r="DF308">
            <v>-0.69164466470640618</v>
          </cell>
          <cell r="DG308">
            <v>-0.3692474903895071</v>
          </cell>
          <cell r="DH308">
            <v>1.8445311330238052</v>
          </cell>
          <cell r="DI308">
            <v>0.57153035370134941</v>
          </cell>
          <cell r="DJ308">
            <v>0.59558674701392367</v>
          </cell>
          <cell r="DK308">
            <v>1.5962897245139773</v>
          </cell>
          <cell r="DL308">
            <v>-0.58029752421661362</v>
          </cell>
          <cell r="DM308">
            <v>0.59856973514888223</v>
          </cell>
          <cell r="DN308">
            <v>-1.269182576419825</v>
          </cell>
          <cell r="DO308">
            <v>0.32447341780191818</v>
          </cell>
          <cell r="DP308">
            <v>0.39783509579067733</v>
          </cell>
          <cell r="DQ308">
            <v>-0.91706603877403925</v>
          </cell>
          <cell r="DR308">
            <v>1.0807333457986097</v>
          </cell>
          <cell r="DT308">
            <v>1.1250736399980588</v>
          </cell>
          <cell r="DU308">
            <v>2.9944518677679</v>
          </cell>
          <cell r="DX308">
            <v>0.79606664988730591</v>
          </cell>
        </row>
        <row r="309">
          <cell r="A309" t="str">
            <v>Cost of Bad Debts</v>
          </cell>
          <cell r="C309">
            <v>-158776.18283755705</v>
          </cell>
          <cell r="D309">
            <v>-197218.12493599695</v>
          </cell>
          <cell r="E309">
            <v>-159478.30879978952</v>
          </cell>
          <cell r="F309">
            <v>31961.685792504642</v>
          </cell>
          <cell r="H309">
            <v>-20541.16389673471</v>
          </cell>
          <cell r="J309">
            <v>-81358.536921726307</v>
          </cell>
          <cell r="K309">
            <v>-7027052.1021296876</v>
          </cell>
          <cell r="L309">
            <v>-62820.745202243794</v>
          </cell>
          <cell r="M309">
            <v>-29797.151644303918</v>
          </cell>
          <cell r="N309">
            <v>-95357.238631995075</v>
          </cell>
          <cell r="P309">
            <v>0</v>
          </cell>
          <cell r="Q309">
            <v>-970281.83405756205</v>
          </cell>
          <cell r="R309">
            <v>-320053.59420375712</v>
          </cell>
          <cell r="S309">
            <v>-419701.70979120303</v>
          </cell>
          <cell r="T309">
            <v>-403691.11236772314</v>
          </cell>
          <cell r="U309">
            <v>-1238501.7774224877</v>
          </cell>
          <cell r="V309">
            <v>-4485639.7162403632</v>
          </cell>
          <cell r="W309">
            <v>-1316863.8828322892</v>
          </cell>
          <cell r="X309">
            <v>-2425882.8796863034</v>
          </cell>
          <cell r="Y309">
            <v>-85875.428432233894</v>
          </cell>
          <cell r="Z309">
            <v>-160306.64843909867</v>
          </cell>
          <cell r="AA309">
            <v>-85778.49738239008</v>
          </cell>
          <cell r="AC309">
            <v>-326293.3642937984</v>
          </cell>
          <cell r="AF309">
            <v>-2430381.7058389448</v>
          </cell>
          <cell r="AG309">
            <v>-3111011.7615018003</v>
          </cell>
          <cell r="AH309">
            <v>-1213097.4639891863</v>
          </cell>
          <cell r="AI309">
            <v>-6458480.5838381024</v>
          </cell>
          <cell r="AJ309">
            <v>82475.343033881101</v>
          </cell>
          <cell r="AK309">
            <v>-2306469.4281296204</v>
          </cell>
          <cell r="AM309">
            <v>-1537116.9707624167</v>
          </cell>
          <cell r="AP309">
            <v>768486.44882071752</v>
          </cell>
          <cell r="AQ309">
            <v>115105.31239353516</v>
          </cell>
          <cell r="AR309">
            <v>-113468.64285276236</v>
          </cell>
          <cell r="AS309">
            <v>-467358.60228121723</v>
          </cell>
          <cell r="AT309">
            <v>151395.8767682841</v>
          </cell>
          <cell r="AU309">
            <v>83798.506964339904</v>
          </cell>
          <cell r="AY309">
            <v>0</v>
          </cell>
          <cell r="AZ309">
            <v>-735869.26748381113</v>
          </cell>
          <cell r="BA309">
            <v>0</v>
          </cell>
          <cell r="BB309">
            <v>1559546.594363248</v>
          </cell>
          <cell r="BC309">
            <v>288843.87741822156</v>
          </cell>
          <cell r="BF309">
            <v>407558.6109212212</v>
          </cell>
          <cell r="BG309">
            <v>0</v>
          </cell>
          <cell r="BI309">
            <v>-453952.71833456913</v>
          </cell>
          <cell r="BJ309">
            <v>303080.28203441104</v>
          </cell>
          <cell r="BK309">
            <v>8812.4451008529286</v>
          </cell>
          <cell r="BL309">
            <v>-45367.694462171261</v>
          </cell>
          <cell r="BM309">
            <v>36326.578110887785</v>
          </cell>
          <cell r="BN309">
            <v>54253.96867222077</v>
          </cell>
          <cell r="BO309">
            <v>136456.32753580666</v>
          </cell>
          <cell r="BP309">
            <v>-103221.66129550425</v>
          </cell>
          <cell r="BQ309">
            <v>-267837.11094889557</v>
          </cell>
          <cell r="BR309">
            <v>103143.51185757434</v>
          </cell>
          <cell r="BS309">
            <v>-62149.850633272647</v>
          </cell>
          <cell r="BT309">
            <v>265788.45169105893</v>
          </cell>
          <cell r="BU309">
            <v>57678.964760409435</v>
          </cell>
          <cell r="BV309">
            <v>94749.151428774814</v>
          </cell>
          <cell r="BW309">
            <v>8705475.8996447604</v>
          </cell>
          <cell r="BX309">
            <v>270227.92639763234</v>
          </cell>
          <cell r="BY309">
            <v>46511.612910354394</v>
          </cell>
          <cell r="CA309">
            <v>4416901.1416244274</v>
          </cell>
          <cell r="CB309">
            <v>-3028252.7265465893</v>
          </cell>
          <cell r="CC309">
            <v>263856.65265104361</v>
          </cell>
          <cell r="CE309">
            <v>0</v>
          </cell>
          <cell r="CF309">
            <v>-60432.602772078943</v>
          </cell>
          <cell r="CG309">
            <v>-29799.083663950907</v>
          </cell>
          <cell r="CH309">
            <v>350559.44302949961</v>
          </cell>
          <cell r="CI309">
            <v>-488224.68540169112</v>
          </cell>
          <cell r="CK309">
            <v>-22835.020148829761</v>
          </cell>
          <cell r="CL309">
            <v>155484.43525898946</v>
          </cell>
          <cell r="CM309">
            <v>-208244.25173398026</v>
          </cell>
          <cell r="CN309">
            <v>-423471.51018372853</v>
          </cell>
          <cell r="CO309">
            <v>5000.8629474915215</v>
          </cell>
          <cell r="CP309">
            <v>13940789.412200738</v>
          </cell>
          <cell r="CS309">
            <v>81485.915837850713</v>
          </cell>
          <cell r="CT309">
            <v>0</v>
          </cell>
          <cell r="CV309">
            <v>-5268.0696424624766</v>
          </cell>
          <cell r="CW309">
            <v>44743.664529793088</v>
          </cell>
          <cell r="CY309">
            <v>651470.98379122408</v>
          </cell>
          <cell r="DA309">
            <v>-294518.39864309225</v>
          </cell>
          <cell r="DB309">
            <v>50310.582220570272</v>
          </cell>
          <cell r="DC309">
            <v>-66763.8543066001</v>
          </cell>
          <cell r="DD309">
            <v>200248.82358861488</v>
          </cell>
          <cell r="DF309">
            <v>-519684.14027600177</v>
          </cell>
          <cell r="DG309">
            <v>5605047.4433014141</v>
          </cell>
          <cell r="DH309">
            <v>-68888.483195859124</v>
          </cell>
          <cell r="DI309">
            <v>0</v>
          </cell>
          <cell r="DJ309">
            <v>-1040086.9902125848</v>
          </cell>
          <cell r="DK309">
            <v>-61411.998361548409</v>
          </cell>
          <cell r="DL309">
            <v>-272343.53664556006</v>
          </cell>
          <cell r="DM309">
            <v>519678.67334780609</v>
          </cell>
          <cell r="DN309">
            <v>-497701.81978215103</v>
          </cell>
          <cell r="DO309">
            <v>-417996.22329592903</v>
          </cell>
          <cell r="DP309">
            <v>738321.31386192038</v>
          </cell>
          <cell r="DQ309">
            <v>0</v>
          </cell>
          <cell r="DR309">
            <v>42801.91281404905</v>
          </cell>
          <cell r="DT309">
            <v>-1525535.4422821505</v>
          </cell>
          <cell r="DU309">
            <v>2280.0679190649244</v>
          </cell>
          <cell r="DX309">
            <v>-5874132.5092765689</v>
          </cell>
        </row>
        <row r="310">
          <cell r="A310" t="str">
            <v>Charity Cost</v>
          </cell>
          <cell r="C310">
            <v>54617.717456784507</v>
          </cell>
          <cell r="D310">
            <v>100264.88375731185</v>
          </cell>
          <cell r="E310">
            <v>510437.53160848469</v>
          </cell>
          <cell r="F310">
            <v>-17008.777150814822</v>
          </cell>
          <cell r="H310">
            <v>176076.1275619613</v>
          </cell>
          <cell r="J310">
            <v>303497.47409704002</v>
          </cell>
          <cell r="K310">
            <v>7402750.5402030442</v>
          </cell>
          <cell r="L310">
            <v>0</v>
          </cell>
          <cell r="M310">
            <v>0</v>
          </cell>
          <cell r="N310">
            <v>33100.852691540495</v>
          </cell>
          <cell r="P310">
            <v>0</v>
          </cell>
          <cell r="Q310">
            <v>561450.37004808057</v>
          </cell>
          <cell r="R310">
            <v>446768.56638946483</v>
          </cell>
          <cell r="S310">
            <v>541071.03253612993</v>
          </cell>
          <cell r="T310">
            <v>431122.33842867846</v>
          </cell>
          <cell r="U310">
            <v>269755.39334026817</v>
          </cell>
          <cell r="V310">
            <v>4164728.1170746554</v>
          </cell>
          <cell r="W310">
            <v>450549.59069174342</v>
          </cell>
          <cell r="X310">
            <v>336806.93590935692</v>
          </cell>
          <cell r="Y310">
            <v>64671.13389804156</v>
          </cell>
          <cell r="Z310">
            <v>74678.987476358889</v>
          </cell>
          <cell r="AA310">
            <v>398425.36722542439</v>
          </cell>
          <cell r="AC310">
            <v>226153.27933644969</v>
          </cell>
          <cell r="AF310">
            <v>1492945.9157000855</v>
          </cell>
          <cell r="AG310">
            <v>2831211.74546111</v>
          </cell>
          <cell r="AH310">
            <v>266988.42223448027</v>
          </cell>
          <cell r="AI310">
            <v>462029.11692314222</v>
          </cell>
          <cell r="AJ310">
            <v>143953.99190676189</v>
          </cell>
          <cell r="AK310">
            <v>-28658.360168794854</v>
          </cell>
          <cell r="AM310">
            <v>1838374.4687222773</v>
          </cell>
          <cell r="AP310">
            <v>-10201.797498588381</v>
          </cell>
          <cell r="AQ310">
            <v>31972.165029813987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Y310">
            <v>0</v>
          </cell>
          <cell r="AZ310">
            <v>1956657.6259830366</v>
          </cell>
          <cell r="BA310">
            <v>0</v>
          </cell>
          <cell r="BB310">
            <v>-4323847.5593274767</v>
          </cell>
          <cell r="BC310">
            <v>3123.153177800757</v>
          </cell>
          <cell r="BF310">
            <v>13669.787488854217</v>
          </cell>
          <cell r="BG310">
            <v>0</v>
          </cell>
          <cell r="BI310">
            <v>7975.9942647777507</v>
          </cell>
          <cell r="BJ310">
            <v>-65317.98713423888</v>
          </cell>
          <cell r="BK310">
            <v>0</v>
          </cell>
          <cell r="BL310">
            <v>-6034.9950760778993</v>
          </cell>
          <cell r="BM310">
            <v>0</v>
          </cell>
          <cell r="BN310">
            <v>52229.300015953828</v>
          </cell>
          <cell r="BO310">
            <v>-49756.120577337912</v>
          </cell>
          <cell r="BP310">
            <v>174830.41434347257</v>
          </cell>
          <cell r="BQ310">
            <v>-784709.52546824235</v>
          </cell>
          <cell r="BR310">
            <v>-63706.356055646203</v>
          </cell>
          <cell r="BS310">
            <v>103136.79068742719</v>
          </cell>
          <cell r="BT310">
            <v>360909.0580161633</v>
          </cell>
          <cell r="BU310">
            <v>-1849875.9097773195</v>
          </cell>
          <cell r="BV310">
            <v>-649378.09705100907</v>
          </cell>
          <cell r="BW310">
            <v>-520390.11593622761</v>
          </cell>
          <cell r="BX310">
            <v>10629.366758974546</v>
          </cell>
          <cell r="BY310">
            <v>157608.70286655365</v>
          </cell>
          <cell r="CA310">
            <v>17543892.081729718</v>
          </cell>
          <cell r="CB310">
            <v>-164530.17686841823</v>
          </cell>
          <cell r="CC310">
            <v>179214.72066289443</v>
          </cell>
          <cell r="CE310">
            <v>12254.023012257641</v>
          </cell>
          <cell r="CF310">
            <v>-16885.683956654349</v>
          </cell>
          <cell r="CG310">
            <v>129088.65608378622</v>
          </cell>
          <cell r="CH310">
            <v>-48374.49713226522</v>
          </cell>
          <cell r="CI310">
            <v>-108534.10326730173</v>
          </cell>
          <cell r="CK310">
            <v>21404.490682160609</v>
          </cell>
          <cell r="CL310">
            <v>0</v>
          </cell>
          <cell r="CM310">
            <v>-5891.2875992257832</v>
          </cell>
          <cell r="CN310">
            <v>168475.42911827937</v>
          </cell>
          <cell r="CO310">
            <v>3443.7338715380502</v>
          </cell>
          <cell r="CP310">
            <v>-26117864.61887832</v>
          </cell>
          <cell r="CS310">
            <v>-48423.922727272766</v>
          </cell>
          <cell r="CT310">
            <v>20745.771231966857</v>
          </cell>
          <cell r="CV310">
            <v>0</v>
          </cell>
          <cell r="CW310">
            <v>0</v>
          </cell>
          <cell r="CY310">
            <v>-22099.770119389628</v>
          </cell>
          <cell r="DA310">
            <v>607492.51638643618</v>
          </cell>
          <cell r="DB310">
            <v>13864245.660511188</v>
          </cell>
          <cell r="DC310">
            <v>-113118.53839226742</v>
          </cell>
          <cell r="DD310">
            <v>-103300.13934526409</v>
          </cell>
          <cell r="DF310">
            <v>601757.78175538906</v>
          </cell>
          <cell r="DG310">
            <v>-411998.73806768865</v>
          </cell>
          <cell r="DH310">
            <v>-1218.3537172917677</v>
          </cell>
          <cell r="DI310">
            <v>0</v>
          </cell>
          <cell r="DJ310">
            <v>-738583.84952647705</v>
          </cell>
          <cell r="DK310">
            <v>112838.76847080406</v>
          </cell>
          <cell r="DL310">
            <v>-3999.7299280258189</v>
          </cell>
          <cell r="DM310">
            <v>-1451003.0356705817</v>
          </cell>
          <cell r="DN310">
            <v>-169518.57047841168</v>
          </cell>
          <cell r="DO310">
            <v>-92846.687865989239</v>
          </cell>
          <cell r="DP310">
            <v>9353.2930317143619</v>
          </cell>
          <cell r="DQ310">
            <v>-238468.33369840513</v>
          </cell>
          <cell r="DR310">
            <v>33876.10030019097</v>
          </cell>
          <cell r="DT310">
            <v>840021.31665445119</v>
          </cell>
          <cell r="DU310">
            <v>-12428.663686232461</v>
          </cell>
          <cell r="DX310">
            <v>24099840.409073621</v>
          </cell>
        </row>
        <row r="311">
          <cell r="A311" t="str">
            <v>Uncompensated Care Cost</v>
          </cell>
          <cell r="C311">
            <v>-104158.4653807726</v>
          </cell>
          <cell r="D311">
            <v>-96953.241178684868</v>
          </cell>
          <cell r="E311">
            <v>350959.22280869493</v>
          </cell>
          <cell r="F311">
            <v>14952.908641689835</v>
          </cell>
          <cell r="H311">
            <v>155534.96366522671</v>
          </cell>
          <cell r="J311">
            <v>222138.93717531394</v>
          </cell>
          <cell r="K311">
            <v>375698.43807335757</v>
          </cell>
          <cell r="L311">
            <v>-62820.745202243794</v>
          </cell>
          <cell r="M311">
            <v>-29797.151644303918</v>
          </cell>
          <cell r="N311">
            <v>-62256.385940454609</v>
          </cell>
          <cell r="P311">
            <v>0</v>
          </cell>
          <cell r="Q311">
            <v>-408831.46400948241</v>
          </cell>
          <cell r="R311">
            <v>126714.97218570788</v>
          </cell>
          <cell r="S311">
            <v>121369.32274492644</v>
          </cell>
          <cell r="T311">
            <v>27431.226060955785</v>
          </cell>
          <cell r="U311">
            <v>-968746.38408221956</v>
          </cell>
          <cell r="V311">
            <v>-320911.59916570783</v>
          </cell>
          <cell r="W311">
            <v>-866314.29214054719</v>
          </cell>
          <cell r="X311">
            <v>-2089075.9437769474</v>
          </cell>
          <cell r="Y311">
            <v>-21204.294534192421</v>
          </cell>
          <cell r="Z311">
            <v>-85627.660962739959</v>
          </cell>
          <cell r="AA311">
            <v>312646.86984303407</v>
          </cell>
          <cell r="AC311">
            <v>-100140.08495734888</v>
          </cell>
          <cell r="AF311">
            <v>-937435.7901388593</v>
          </cell>
          <cell r="AG311">
            <v>-279800.01604069024</v>
          </cell>
          <cell r="AH311">
            <v>-946109.04175470583</v>
          </cell>
          <cell r="AI311">
            <v>-5996451.4669149593</v>
          </cell>
          <cell r="AJ311">
            <v>226429.33494064305</v>
          </cell>
          <cell r="AK311">
            <v>-2335127.788298415</v>
          </cell>
          <cell r="AM311">
            <v>301257.49795985967</v>
          </cell>
          <cell r="AP311">
            <v>758284.65132212918</v>
          </cell>
          <cell r="AQ311">
            <v>147077.47742334916</v>
          </cell>
          <cell r="AR311">
            <v>-113468.64285276236</v>
          </cell>
          <cell r="AS311">
            <v>-467358.60228121723</v>
          </cell>
          <cell r="AT311">
            <v>151395.8767682841</v>
          </cell>
          <cell r="AU311">
            <v>83798.506964339904</v>
          </cell>
          <cell r="AY311">
            <v>0</v>
          </cell>
          <cell r="AZ311">
            <v>1220788.3584992257</v>
          </cell>
          <cell r="BA311">
            <v>0</v>
          </cell>
          <cell r="BB311">
            <v>-2764300.9649642296</v>
          </cell>
          <cell r="BC311">
            <v>291967.03059602232</v>
          </cell>
          <cell r="BF311">
            <v>421228.39841007546</v>
          </cell>
          <cell r="BG311">
            <v>0</v>
          </cell>
          <cell r="BI311">
            <v>-445976.72406979138</v>
          </cell>
          <cell r="BJ311">
            <v>237762.29490017213</v>
          </cell>
          <cell r="BK311">
            <v>8812.4451008529286</v>
          </cell>
          <cell r="BL311">
            <v>-51402.689538249164</v>
          </cell>
          <cell r="BM311">
            <v>36326.578110887785</v>
          </cell>
          <cell r="BN311">
            <v>106483.2686881746</v>
          </cell>
          <cell r="BO311">
            <v>86700.206958468771</v>
          </cell>
          <cell r="BP311">
            <v>71608.753047968377</v>
          </cell>
          <cell r="BQ311">
            <v>-1052546.6364171393</v>
          </cell>
          <cell r="BR311">
            <v>39437.155801929533</v>
          </cell>
          <cell r="BS311">
            <v>40986.940054154547</v>
          </cell>
          <cell r="BT311">
            <v>626697.50970722176</v>
          </cell>
          <cell r="BU311">
            <v>-1792196.9450169103</v>
          </cell>
          <cell r="BV311">
            <v>-554628.94562223414</v>
          </cell>
          <cell r="BW311">
            <v>8185085.7837085333</v>
          </cell>
          <cell r="BX311">
            <v>280857.29315660684</v>
          </cell>
          <cell r="BY311">
            <v>204120.31577690807</v>
          </cell>
          <cell r="CA311">
            <v>21960793.223354146</v>
          </cell>
          <cell r="CB311">
            <v>-3192782.9034150094</v>
          </cell>
          <cell r="CC311">
            <v>443071.37331393827</v>
          </cell>
          <cell r="CE311">
            <v>12254.023012257641</v>
          </cell>
          <cell r="CF311">
            <v>-77318.286728733219</v>
          </cell>
          <cell r="CG311">
            <v>99289.572419835255</v>
          </cell>
          <cell r="CH311">
            <v>302184.94589723449</v>
          </cell>
          <cell r="CI311">
            <v>-596758.7886689927</v>
          </cell>
          <cell r="CK311">
            <v>-1430.5294666691916</v>
          </cell>
          <cell r="CL311">
            <v>155484.43525898946</v>
          </cell>
          <cell r="CM311">
            <v>-214135.53933320596</v>
          </cell>
          <cell r="CN311">
            <v>-254996.08106544905</v>
          </cell>
          <cell r="CO311">
            <v>8444.5968190295971</v>
          </cell>
          <cell r="CP311">
            <v>-12177075.206677586</v>
          </cell>
          <cell r="CS311">
            <v>33061.993110577954</v>
          </cell>
          <cell r="CT311">
            <v>20745.771231966857</v>
          </cell>
          <cell r="CV311">
            <v>-5268.0696424624766</v>
          </cell>
          <cell r="CW311">
            <v>44743.664529793088</v>
          </cell>
          <cell r="CY311">
            <v>629371.21367183444</v>
          </cell>
          <cell r="DA311">
            <v>312974.11774334405</v>
          </cell>
          <cell r="DB311">
            <v>13914556.242731761</v>
          </cell>
          <cell r="DC311">
            <v>-179882.39269886748</v>
          </cell>
          <cell r="DD311">
            <v>96948.684243350814</v>
          </cell>
          <cell r="DF311">
            <v>82073.641479387414</v>
          </cell>
          <cell r="DG311">
            <v>5193048.7052337267</v>
          </cell>
          <cell r="DH311">
            <v>-70106.836913150735</v>
          </cell>
          <cell r="DI311">
            <v>0</v>
          </cell>
          <cell r="DJ311">
            <v>-1778670.8397390619</v>
          </cell>
          <cell r="DK311">
            <v>51426.770109255653</v>
          </cell>
          <cell r="DL311">
            <v>-276343.26657358592</v>
          </cell>
          <cell r="DM311">
            <v>-931324.36232277565</v>
          </cell>
          <cell r="DN311">
            <v>-667220.39026056277</v>
          </cell>
          <cell r="DO311">
            <v>-510842.91116191831</v>
          </cell>
          <cell r="DP311">
            <v>747674.60689363466</v>
          </cell>
          <cell r="DQ311">
            <v>-238468.33369840513</v>
          </cell>
          <cell r="DR311">
            <v>76678.013114240021</v>
          </cell>
          <cell r="DT311">
            <v>-685514.12562769651</v>
          </cell>
          <cell r="DU311">
            <v>-10148.595767167542</v>
          </cell>
          <cell r="DX311">
            <v>18225707.899797082</v>
          </cell>
        </row>
        <row r="312">
          <cell r="A312" t="str">
            <v>Uncompensated Care Cost as a % of Total Expenses</v>
          </cell>
          <cell r="C312">
            <v>-0.1034347166563124</v>
          </cell>
          <cell r="D312">
            <v>-3.0313308458995367E-2</v>
          </cell>
          <cell r="E312">
            <v>0.34775130442182345</v>
          </cell>
          <cell r="F312">
            <v>-1.8919465096937575</v>
          </cell>
          <cell r="H312">
            <v>6.626512528917182E-2</v>
          </cell>
          <cell r="J312">
            <v>1.7843025496192683E-2</v>
          </cell>
          <cell r="K312">
            <v>0.24251816524984288</v>
          </cell>
          <cell r="L312">
            <v>-0.24631204978542171</v>
          </cell>
          <cell r="M312">
            <v>-9.3358171132528048E-2</v>
          </cell>
          <cell r="N312">
            <v>-0.31278860687046839</v>
          </cell>
          <cell r="P312">
            <v>0</v>
          </cell>
          <cell r="Q312">
            <v>-0.22503769874398782</v>
          </cell>
          <cell r="R312">
            <v>0.16767411623547571</v>
          </cell>
          <cell r="S312">
            <v>-5.6564730963883439E-3</v>
          </cell>
          <cell r="T312">
            <v>-4.510206041508924E-2</v>
          </cell>
          <cell r="U312">
            <v>-0.46123858862660505</v>
          </cell>
          <cell r="V312">
            <v>-0.12546708947341681</v>
          </cell>
          <cell r="W312">
            <v>-0.71502442059116555</v>
          </cell>
          <cell r="X312">
            <v>-0.54987234949599173</v>
          </cell>
          <cell r="Y312">
            <v>-0.62687886309667418</v>
          </cell>
          <cell r="Z312">
            <v>-4.5037308188543464E-2</v>
          </cell>
          <cell r="AA312">
            <v>-7.9410765016130896E-2</v>
          </cell>
          <cell r="AC312">
            <v>-8.8560924523721149E-2</v>
          </cell>
          <cell r="AF312">
            <v>-0.32056016364425644</v>
          </cell>
          <cell r="AG312">
            <v>-0.10768424767923397</v>
          </cell>
          <cell r="AH312">
            <v>-0.76598461817142804</v>
          </cell>
          <cell r="AI312">
            <v>-0.75734473073527397</v>
          </cell>
          <cell r="AJ312">
            <v>0.79127727121278268</v>
          </cell>
          <cell r="AK312">
            <v>-2.29135015215655</v>
          </cell>
          <cell r="AM312">
            <v>3.6606995644410459E-2</v>
          </cell>
          <cell r="AP312">
            <v>1.1366076263457132</v>
          </cell>
          <cell r="AQ312">
            <v>9.561848130292816E-2</v>
          </cell>
          <cell r="AR312">
            <v>-0.7080254231574965</v>
          </cell>
          <cell r="AS312">
            <v>-1.0427885089286566</v>
          </cell>
          <cell r="AT312">
            <v>1.4169898246184542</v>
          </cell>
          <cell r="AU312">
            <v>0.50405965021998833</v>
          </cell>
          <cell r="AY312">
            <v>0</v>
          </cell>
          <cell r="AZ312">
            <v>-0.87836502143163186</v>
          </cell>
          <cell r="BA312">
            <v>0</v>
          </cell>
          <cell r="BB312">
            <v>-0.6144976015954644</v>
          </cell>
          <cell r="BC312">
            <v>1.8006073949306951</v>
          </cell>
          <cell r="BF312">
            <v>1.0163122225194636</v>
          </cell>
          <cell r="BG312">
            <v>0</v>
          </cell>
          <cell r="BI312">
            <v>-0.37803223809453024</v>
          </cell>
          <cell r="BJ312">
            <v>1.6312188498601814</v>
          </cell>
          <cell r="BK312">
            <v>1.4580754589946059E-2</v>
          </cell>
          <cell r="BL312">
            <v>-0.20510695264066586</v>
          </cell>
          <cell r="BM312">
            <v>0.15821464408518721</v>
          </cell>
          <cell r="BN312">
            <v>0.44946285771960742</v>
          </cell>
          <cell r="BO312">
            <v>0.43993622257644571</v>
          </cell>
          <cell r="BP312">
            <v>0.40359254539370887</v>
          </cell>
          <cell r="BQ312">
            <v>-0.27353589488034391</v>
          </cell>
          <cell r="BR312">
            <v>-0.15601771490278243</v>
          </cell>
          <cell r="BS312">
            <v>1.8657660000480358E-2</v>
          </cell>
          <cell r="BT312">
            <v>0.24691884153120008</v>
          </cell>
          <cell r="BU312">
            <v>-0.36855944891299625</v>
          </cell>
          <cell r="BV312">
            <v>-0.20445813277678218</v>
          </cell>
          <cell r="BW312">
            <v>2.5682417510652868</v>
          </cell>
          <cell r="BX312">
            <v>0.89981031834139646</v>
          </cell>
          <cell r="BY312">
            <v>0.38620227999324808</v>
          </cell>
          <cell r="CA312">
            <v>2.2094802220750607</v>
          </cell>
          <cell r="CB312">
            <v>-0.27377238581375324</v>
          </cell>
          <cell r="CC312">
            <v>0.18675207789890064</v>
          </cell>
          <cell r="CE312">
            <v>5.9236339940797557E-2</v>
          </cell>
          <cell r="CF312">
            <v>-0.11072256891802475</v>
          </cell>
          <cell r="CG312">
            <v>-0.18064793712678981</v>
          </cell>
          <cell r="CH312">
            <v>1.1871732403784849</v>
          </cell>
          <cell r="CI312">
            <v>-0.17787010975883322</v>
          </cell>
          <cell r="CK312">
            <v>-0.10292209994088065</v>
          </cell>
          <cell r="CL312">
            <v>0.29116243491620536</v>
          </cell>
          <cell r="CM312">
            <v>-0.18231085587151197</v>
          </cell>
          <cell r="CN312">
            <v>-1.4897217521811557</v>
          </cell>
          <cell r="CO312">
            <v>-1.1503841175486071E-2</v>
          </cell>
          <cell r="CP312">
            <v>-1.2915487647120423</v>
          </cell>
          <cell r="CS312">
            <v>0.178474137221586</v>
          </cell>
          <cell r="CT312">
            <v>0.15456284685486002</v>
          </cell>
          <cell r="CV312">
            <v>-3.7238656396476874E-2</v>
          </cell>
          <cell r="CW312">
            <v>0.10903022618717778</v>
          </cell>
          <cell r="CY312">
            <v>1.9482527559086347</v>
          </cell>
          <cell r="DA312">
            <v>0.16704579873331929</v>
          </cell>
          <cell r="DB312">
            <v>0.8527148063684622</v>
          </cell>
          <cell r="DC312">
            <v>-0.20455338762986747</v>
          </cell>
          <cell r="DD312">
            <v>5.4537614612038508E-2</v>
          </cell>
          <cell r="DF312">
            <v>0.1631326335214251</v>
          </cell>
          <cell r="DG312">
            <v>2.3897946228935618</v>
          </cell>
          <cell r="DH312">
            <v>-0.84854728431130644</v>
          </cell>
          <cell r="DI312">
            <v>0</v>
          </cell>
          <cell r="DJ312">
            <v>-0.33168872778173919</v>
          </cell>
          <cell r="DK312">
            <v>0.15441961678747326</v>
          </cell>
          <cell r="DL312">
            <v>-0.49745776023156563</v>
          </cell>
          <cell r="DM312">
            <v>-0.89583044810285295</v>
          </cell>
          <cell r="DN312">
            <v>-0.52402130631261712</v>
          </cell>
          <cell r="DO312">
            <v>-2.9767105027980882</v>
          </cell>
          <cell r="DP312">
            <v>1.7195179720385316</v>
          </cell>
          <cell r="DQ312">
            <v>-4.3916867150487011</v>
          </cell>
          <cell r="DR312">
            <v>-0.19325654280506477</v>
          </cell>
          <cell r="DT312">
            <v>-0.42164963198789845</v>
          </cell>
          <cell r="DU312">
            <v>-2.233503636438058E-2</v>
          </cell>
          <cell r="DX312">
            <v>-8.0807990389362983E-4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DF8C-1132-4293-B9CE-BE8A014AD289}">
  <dimension ref="A1:DT45"/>
  <sheetViews>
    <sheetView tabSelected="1" zoomScaleNormal="100" workbookViewId="0">
      <pane xSplit="2" ySplit="1" topLeftCell="AK2" activePane="bottomRight" state="frozen"/>
      <selection pane="topRight" activeCell="C1" sqref="C1"/>
      <selection pane="bottomLeft" activeCell="A2" sqref="A2"/>
      <selection pane="bottomRight" activeCell="A10" sqref="A10"/>
    </sheetView>
  </sheetViews>
  <sheetFormatPr defaultColWidth="9.140625" defaultRowHeight="12.75" x14ac:dyDescent="0.2"/>
  <cols>
    <col min="1" max="1" width="51.85546875" style="67" customWidth="1"/>
    <col min="2" max="2" width="0.140625" style="14" customWidth="1"/>
    <col min="3" max="4" width="14.7109375" style="14" bestFit="1" customWidth="1"/>
    <col min="5" max="5" width="15.28515625" style="14" bestFit="1" customWidth="1"/>
    <col min="6" max="6" width="13.140625" style="14" bestFit="1" customWidth="1"/>
    <col min="7" max="7" width="14.7109375" style="14" bestFit="1" customWidth="1"/>
    <col min="8" max="8" width="14.7109375" style="14" customWidth="1"/>
    <col min="9" max="9" width="14.7109375" style="14" bestFit="1" customWidth="1"/>
    <col min="10" max="10" width="13.140625" style="14" bestFit="1" customWidth="1"/>
    <col min="11" max="11" width="14.42578125" style="14" bestFit="1" customWidth="1"/>
    <col min="12" max="12" width="14" style="14" bestFit="1" customWidth="1"/>
    <col min="13" max="13" width="15.28515625" style="14" bestFit="1" customWidth="1"/>
    <col min="14" max="14" width="13.85546875" style="14" bestFit="1" customWidth="1"/>
    <col min="15" max="15" width="13.85546875" style="14" customWidth="1"/>
    <col min="16" max="16" width="14.28515625" style="14" bestFit="1" customWidth="1"/>
    <col min="17" max="22" width="14.7109375" style="14" bestFit="1" customWidth="1"/>
    <col min="23" max="23" width="14.28515625" style="14" bestFit="1" customWidth="1"/>
    <col min="24" max="26" width="14.7109375" style="14" bestFit="1" customWidth="1"/>
    <col min="27" max="27" width="14.7109375" style="14" customWidth="1"/>
    <col min="28" max="28" width="14.7109375" style="14" bestFit="1" customWidth="1"/>
    <col min="29" max="30" width="14.7109375" style="14" customWidth="1"/>
    <col min="31" max="32" width="14.7109375" style="14" bestFit="1" customWidth="1"/>
    <col min="33" max="33" width="15.28515625" style="14" bestFit="1" customWidth="1"/>
    <col min="34" max="35" width="14.28515625" style="14" bestFit="1" customWidth="1"/>
    <col min="36" max="36" width="15.28515625" style="14" bestFit="1" customWidth="1"/>
    <col min="37" max="37" width="15.28515625" style="14" customWidth="1"/>
    <col min="38" max="38" width="14" style="14" bestFit="1" customWidth="1"/>
    <col min="39" max="39" width="15.28515625" style="14" bestFit="1" customWidth="1"/>
    <col min="40" max="44" width="13.85546875" style="14" bestFit="1" customWidth="1"/>
    <col min="45" max="45" width="13.140625" style="14" bestFit="1" customWidth="1"/>
    <col min="46" max="46" width="14.42578125" style="14" bestFit="1" customWidth="1"/>
    <col min="47" max="47" width="14.28515625" style="14" bestFit="1" customWidth="1"/>
    <col min="48" max="48" width="14.28515625" style="14" customWidth="1"/>
    <col min="49" max="49" width="14.42578125" style="14" bestFit="1" customWidth="1"/>
    <col min="50" max="50" width="13.140625" style="14" bestFit="1" customWidth="1"/>
    <col min="51" max="51" width="13.140625" style="14" customWidth="1"/>
    <col min="52" max="55" width="13.140625" style="14" bestFit="1" customWidth="1"/>
    <col min="56" max="57" width="14.28515625" style="14" bestFit="1" customWidth="1"/>
    <col min="58" max="58" width="13.85546875" style="14" bestFit="1" customWidth="1"/>
    <col min="59" max="62" width="14.28515625" style="14" bestFit="1" customWidth="1"/>
    <col min="63" max="63" width="14.7109375" style="14" bestFit="1" customWidth="1"/>
    <col min="64" max="64" width="13.85546875" style="14" bestFit="1" customWidth="1"/>
    <col min="65" max="65" width="14.28515625" style="14" bestFit="1" customWidth="1"/>
    <col min="66" max="66" width="15.85546875" style="14" bestFit="1" customWidth="1"/>
    <col min="67" max="67" width="15.28515625" style="14" bestFit="1" customWidth="1"/>
    <col min="68" max="68" width="14.42578125" style="14" bestFit="1" customWidth="1"/>
    <col min="69" max="69" width="14.7109375" style="14" bestFit="1" customWidth="1"/>
    <col min="70" max="71" width="13.85546875" style="14" bestFit="1" customWidth="1"/>
    <col min="72" max="72" width="14.28515625" style="14" bestFit="1" customWidth="1"/>
    <col min="73" max="73" width="15.28515625" style="14" bestFit="1" customWidth="1"/>
    <col min="74" max="74" width="14.7109375" style="14" bestFit="1" customWidth="1"/>
    <col min="75" max="75" width="13.140625" style="14" bestFit="1" customWidth="1"/>
    <col min="76" max="76" width="15.28515625" style="14" bestFit="1" customWidth="1"/>
    <col min="77" max="77" width="15.28515625" style="14" customWidth="1"/>
    <col min="78" max="78" width="14.85546875" style="14" bestFit="1" customWidth="1"/>
    <col min="79" max="79" width="14" style="14" bestFit="1" customWidth="1"/>
    <col min="80" max="80" width="14.7109375" style="14" bestFit="1" customWidth="1"/>
    <col min="81" max="81" width="13.85546875" style="14" bestFit="1" customWidth="1"/>
    <col min="82" max="83" width="15.28515625" style="14" bestFit="1" customWidth="1"/>
    <col min="84" max="84" width="13.85546875" style="14" bestFit="1" customWidth="1"/>
    <col min="85" max="85" width="14.42578125" style="14" bestFit="1" customWidth="1"/>
    <col min="86" max="86" width="13.85546875" style="14" bestFit="1" customWidth="1"/>
    <col min="87" max="87" width="15.5703125" style="14" bestFit="1" customWidth="1"/>
    <col min="88" max="88" width="15.85546875" style="14" bestFit="1" customWidth="1"/>
    <col min="89" max="89" width="13.140625" style="14" bestFit="1" customWidth="1"/>
    <col min="90" max="90" width="13.140625" style="14" customWidth="1"/>
    <col min="91" max="91" width="13.85546875" style="14" bestFit="1" customWidth="1"/>
    <col min="92" max="92" width="15.28515625" style="14" bestFit="1" customWidth="1"/>
    <col min="93" max="93" width="14.42578125" style="14" bestFit="1" customWidth="1"/>
    <col min="94" max="94" width="13.140625" style="14" bestFit="1" customWidth="1"/>
    <col min="95" max="95" width="13.85546875" style="14" bestFit="1" customWidth="1"/>
    <col min="96" max="96" width="15.28515625" style="14" bestFit="1" customWidth="1"/>
    <col min="97" max="97" width="15.28515625" style="14" customWidth="1"/>
    <col min="98" max="98" width="14.7109375" style="14" bestFit="1" customWidth="1"/>
    <col min="99" max="99" width="14.42578125" style="14" bestFit="1" customWidth="1"/>
    <col min="100" max="100" width="15.28515625" style="14" bestFit="1" customWidth="1"/>
    <col min="101" max="101" width="14.42578125" style="14" bestFit="1" customWidth="1"/>
    <col min="102" max="102" width="15.28515625" style="14" bestFit="1" customWidth="1"/>
    <col min="103" max="103" width="14.42578125" style="14" bestFit="1" customWidth="1"/>
    <col min="104" max="104" width="15" style="14" bestFit="1" customWidth="1"/>
    <col min="105" max="107" width="14.42578125" style="14" customWidth="1"/>
    <col min="108" max="109" width="13.85546875" style="14" bestFit="1" customWidth="1"/>
    <col min="110" max="110" width="12.42578125" style="14" bestFit="1" customWidth="1"/>
    <col min="111" max="111" width="14.42578125" style="14" bestFit="1" customWidth="1"/>
    <col min="112" max="112" width="13.140625" style="14" bestFit="1" customWidth="1"/>
    <col min="113" max="113" width="16.140625" style="14" bestFit="1" customWidth="1"/>
    <col min="114" max="114" width="9.85546875" style="14" bestFit="1" customWidth="1"/>
    <col min="115" max="115" width="15.28515625" style="14" bestFit="1" customWidth="1"/>
    <col min="116" max="116" width="12.5703125" style="14" customWidth="1"/>
    <col min="117" max="117" width="15.28515625" style="14" bestFit="1" customWidth="1"/>
    <col min="118" max="118" width="5.28515625" style="14" bestFit="1" customWidth="1"/>
    <col min="119" max="119" width="16.85546875" style="14" bestFit="1" customWidth="1"/>
    <col min="120" max="120" width="12.28515625" style="14" bestFit="1" customWidth="1"/>
    <col min="121" max="121" width="15.140625" style="15" bestFit="1" customWidth="1"/>
    <col min="122" max="122" width="12.85546875" style="15" bestFit="1" customWidth="1"/>
    <col min="123" max="123" width="9.140625" style="14"/>
    <col min="124" max="124" width="14.28515625" style="14" bestFit="1" customWidth="1"/>
    <col min="125" max="16384" width="9.140625" style="14"/>
  </cols>
  <sheetData>
    <row r="1" spans="1:123" s="6" customFormat="1" ht="131.25" customHeight="1" x14ac:dyDescent="0.25">
      <c r="A1" s="1" t="str">
        <f>[1]comp!A151</f>
        <v>Hospital Name</v>
      </c>
      <c r="B1" s="2">
        <f>[1]comp!B151</f>
        <v>0</v>
      </c>
      <c r="C1" s="3" t="str">
        <f>[1]comp!C1</f>
        <v>Abrazo Arizona Heart Hospital</v>
      </c>
      <c r="D1" s="3" t="str">
        <f>[1]comp!D1</f>
        <v>Abrazo Arrowhead Campus</v>
      </c>
      <c r="E1" s="3" t="str">
        <f>[1]comp!E1</f>
        <v>Abrazo Central Campus</v>
      </c>
      <c r="F1" s="3" t="str">
        <f>[1]comp!F1</f>
        <v>Abrazo Mesa Hospital</v>
      </c>
      <c r="G1" s="3" t="str">
        <f>[1]comp!H1</f>
        <v>Abrazo Scottsdale Campus</v>
      </c>
      <c r="H1" s="3" t="str">
        <f>[1]comp!I1</f>
        <v>Abrazo Surprise</v>
      </c>
      <c r="I1" s="3" t="str">
        <f>[1]comp!J1</f>
        <v>Abrazo West Campus</v>
      </c>
      <c r="J1" s="3" t="str">
        <f>[1]comp!K1</f>
        <v>Arizona General Hospital</v>
      </c>
      <c r="K1" s="3" t="str">
        <f>[1]comp!L1</f>
        <v>Arizona Orthopedic Surgical And Specialty Hospital</v>
      </c>
      <c r="L1" s="3" t="str">
        <f>[1]comp!M1</f>
        <v>Arizona Spine &amp; Joint Hospital</v>
      </c>
      <c r="M1" s="3" t="str">
        <f>[1]comp!N1</f>
        <v>Aurora Behavioral Health System</v>
      </c>
      <c r="N1" s="3" t="str">
        <f>[1]comp!O1</f>
        <v>Aurora Behavioral Healthcare-Tempe</v>
      </c>
      <c r="O1" s="3" t="str">
        <f>[1]comp!P1</f>
        <v>Avenir Behavioral Center</v>
      </c>
      <c r="P1" s="3" t="str">
        <f>[1]comp!Q1</f>
        <v>Banner Baywood Medical Center</v>
      </c>
      <c r="Q1" s="3" t="str">
        <f>[1]comp!R1</f>
        <v>Banner Behavioral Health Hospital</v>
      </c>
      <c r="R1" s="3" t="str">
        <f>[1]comp!S1</f>
        <v>Banner Boswell Medical Center</v>
      </c>
      <c r="S1" s="3" t="str">
        <f>[1]comp!T1</f>
        <v>Banner Casa Grande Medical Center</v>
      </c>
      <c r="T1" s="3" t="str">
        <f>[1]comp!U1</f>
        <v>Banner Del E. Webb Medical Center</v>
      </c>
      <c r="U1" s="3" t="str">
        <f>[1]comp!V1</f>
        <v>Banner Desert Medical Center</v>
      </c>
      <c r="V1" s="3" t="str">
        <f>[1]comp!W1</f>
        <v>Banner Estrella Medical Center</v>
      </c>
      <c r="W1" s="3" t="str">
        <f>[1]comp!X1</f>
        <v>Banner Gateway Medical Center</v>
      </c>
      <c r="X1" s="3" t="str">
        <f>[1]comp!Y1</f>
        <v>Banner Goldfield Medical Center</v>
      </c>
      <c r="Y1" s="3" t="str">
        <f>[1]comp!Z1</f>
        <v>Banner Heart Hospital</v>
      </c>
      <c r="Z1" s="3" t="str">
        <f>[1]comp!AA1</f>
        <v>Banner Ironwood Medical Center</v>
      </c>
      <c r="AA1" s="3" t="str">
        <f>[1]comp!AB1</f>
        <v>Banner Ocotillo Medical Center</v>
      </c>
      <c r="AB1" s="3" t="str">
        <f>[1]comp!AC1</f>
        <v>Banner Payson Medical Center</v>
      </c>
      <c r="AC1" s="3" t="str">
        <f>[1]comp!AD1</f>
        <v>Banner Rehabilitation Hospital Phoenix</v>
      </c>
      <c r="AD1" s="3" t="str">
        <f>[1]comp!AE1</f>
        <v>Banner Rehabilitation Hospital West</v>
      </c>
      <c r="AE1" s="3" t="str">
        <f>[1]comp!AF1</f>
        <v>Banner Thunderbird Medical Center</v>
      </c>
      <c r="AF1" s="3" t="str">
        <f>[1]comp!AG1</f>
        <v>Banner--University Medical Center Phoenix</v>
      </c>
      <c r="AG1" s="3" t="str">
        <f>[1]comp!AH1</f>
        <v>Banner--University Medical Center South</v>
      </c>
      <c r="AH1" s="3" t="str">
        <f>[1]comp!AI1</f>
        <v>Banner--University Medical Center Tucson</v>
      </c>
      <c r="AI1" s="3" t="str">
        <f>[1]comp!AJ1</f>
        <v>Benson Hospital</v>
      </c>
      <c r="AJ1" s="3" t="str">
        <f>[1]comp!AK1</f>
        <v>Canyon Vista Medical Center</v>
      </c>
      <c r="AK1" s="3" t="str">
        <f>[1]comp!AL1</f>
        <v>Carondelet Marana</v>
      </c>
      <c r="AL1" s="3" t="str">
        <f>[1]comp!AM1</f>
        <v>Chandler Regional Medical Center</v>
      </c>
      <c r="AM1" s="3" t="str">
        <f>[1]comp!AN1</f>
        <v>Changepoint Psychiatric</v>
      </c>
      <c r="AN1" s="3" t="str">
        <f>[1]comp!AO1</f>
        <v>Cobalt Rehabilitation Hospital</v>
      </c>
      <c r="AO1" s="3" t="str">
        <f>[1]comp!AP1</f>
        <v>Cobre Valley Regional Medical Center</v>
      </c>
      <c r="AP1" s="3" t="str">
        <f>[1]comp!AQ1</f>
        <v>Copper Queen Community Hospital</v>
      </c>
      <c r="AQ1" s="3" t="str">
        <f>[1]comp!AR1</f>
        <v>Copper Springs Hospital</v>
      </c>
      <c r="AR1" s="3" t="str">
        <f>[1]comp!AS1</f>
        <v>The CORE Institute Specialty Hospital (formerly Surgical Specialty Hospital of Arizona)</v>
      </c>
      <c r="AS1" s="3" t="str">
        <f>[1]comp!AT1</f>
        <v>Cornerstone Behavioral Health El Dorado</v>
      </c>
      <c r="AT1" s="3" t="str">
        <f>[1]comp!AU1</f>
        <v>Cornerstone Hospital of Southeast Arizona</v>
      </c>
      <c r="AU1" s="3" t="str">
        <f>[1]comp!AV1</f>
        <v>Curahealth Phoenix (formerly Kindred Hospital Arizona - Northwest Phoenix)</v>
      </c>
      <c r="AV1" s="3" t="str">
        <f>[1]comp!AX1</f>
        <v>Curahealth Tucson (formerly Kindred Hospital - Tucson)</v>
      </c>
      <c r="AW1" s="3" t="str">
        <f>[1]comp!AY1</f>
        <v>Dignity Health East Valley Rehabilitation Hospital</v>
      </c>
      <c r="AX1" s="3" t="str">
        <f>[1]comp!AZ1</f>
        <v>Dignity Health Arizona General Hospital - Mesa</v>
      </c>
      <c r="AY1" s="3" t="str">
        <f>[1]comp!BA1</f>
        <v>Destiny Springs Healthcare, LLC</v>
      </c>
      <c r="AZ1" s="3" t="str">
        <f>[1]comp!BB1</f>
        <v>Flagstaff Medical Center</v>
      </c>
      <c r="BA1" s="3" t="str">
        <f>[1]comp!BC1</f>
        <v>FLORENCE HOSPITAL, a campus of MOUNTAIN VISTA MEDICAL CENTER, LP</v>
      </c>
      <c r="BB1" s="3" t="str">
        <f>[1]comp!BF1</f>
        <v>Santa Cruz Valley Regional Hospital (formerly Green Valley Hospital)</v>
      </c>
      <c r="BC1" s="3" t="str">
        <f>[1]comp!BG1</f>
        <v>The Guidance Center</v>
      </c>
      <c r="BD1" s="3" t="str">
        <f>[1]comp!BH1</f>
        <v>Hacienda Children's Hospital</v>
      </c>
      <c r="BE1" s="3" t="str">
        <f>[1]comp!BI1</f>
        <v>Havasu Regional Medical Center</v>
      </c>
      <c r="BF1" s="3" t="str">
        <f>[1]comp!BJ1</f>
        <v>Haven Senior Horizons</v>
      </c>
      <c r="BG1" s="3" t="str">
        <f>[1]comp!BK1</f>
        <v>HealthSouth East Valley Rehabilitation Hospital</v>
      </c>
      <c r="BH1" s="3" t="str">
        <f>[1]comp!BL1</f>
        <v>HealthSouth Rehabilitation Institute of Tucson</v>
      </c>
      <c r="BI1" s="3" t="str">
        <f>[1]comp!BM1</f>
        <v>HealthSouth Rehabilitation Hospital of Southern Arizona</v>
      </c>
      <c r="BJ1" s="3" t="str">
        <f>[1]comp!BN1</f>
        <v>HealthSouth Scottsdale Rehabilitation Hospital</v>
      </c>
      <c r="BK1" s="3" t="str">
        <f>[1]comp!BO1</f>
        <v>HealthSouth Valley of the Sun Rehabilitation Hospital</v>
      </c>
      <c r="BL1" s="3" t="str">
        <f>[1]comp!BP1</f>
        <v>Holy Cross Hospital</v>
      </c>
      <c r="BM1" s="3" t="str">
        <f>[1]comp!BQ1</f>
        <v>HonorHealth Deer Valley Medical Center</v>
      </c>
      <c r="BN1" s="3" t="str">
        <f>[1]comp!BR1</f>
        <v>HonorHealth John C. Lincoln Hospital</v>
      </c>
      <c r="BO1" s="3" t="str">
        <f>[1]comp!BS1</f>
        <v>HonorHealth Rehabilitation Hospital</v>
      </c>
      <c r="BP1" s="3" t="str">
        <f>[1]comp!BT1</f>
        <v>HonorHealth Scottsdale Osborn Medical Center</v>
      </c>
      <c r="BQ1" s="3" t="str">
        <f>[1]comp!BU1</f>
        <v>HonorHealth Scottsdale Shea Medical Center</v>
      </c>
      <c r="BR1" s="3" t="str">
        <f>[1]comp!BV1</f>
        <v>HonorHealth Scottsdale Thompson Peak Medical Center</v>
      </c>
      <c r="BS1" s="3" t="str">
        <f>[1]comp!BW1</f>
        <v>Kingman Regional Medical Center</v>
      </c>
      <c r="BT1" s="3" t="str">
        <f>[1]comp!BX1</f>
        <v>La Paz Regional Hospital, Inc.</v>
      </c>
      <c r="BU1" s="3" t="str">
        <f>[1]comp!BY1</f>
        <v>Little Colorado Medical Center</v>
      </c>
      <c r="BV1" s="3" t="str">
        <f>[1]comp!CA1</f>
        <v>Valleywise (formerly Maricopa Medical Center)</v>
      </c>
      <c r="BW1" s="3" t="str">
        <f>[1]comp!CB1</f>
        <v>Mayo Clinic Arizona</v>
      </c>
      <c r="BX1" s="3" t="str">
        <f>[1]comp!CC1</f>
        <v>Mercy Gilbert Medical Center</v>
      </c>
      <c r="BY1" s="3" t="str">
        <f>[1]comp!CD1</f>
        <v>Medical Behavioral Hospital of Northern Arizona</v>
      </c>
      <c r="BZ1" s="3" t="str">
        <f>[1]comp!CE1</f>
        <v>Mountain Valley Regional Rehabilitation Hospital</v>
      </c>
      <c r="CA1" s="3" t="str">
        <f>[1]comp!CF1</f>
        <v>Mountain Vista Medical Center</v>
      </c>
      <c r="CB1" s="3" t="str">
        <f>[1]comp!CG1</f>
        <v>Mt. Graham Regional Medical Center</v>
      </c>
      <c r="CC1" s="3" t="str">
        <f>[1]comp!CH1</f>
        <v>Northern Cochise Community Hospital</v>
      </c>
      <c r="CD1" s="3" t="str">
        <f>[1]comp!CI1</f>
        <v>Northwest Medical Center</v>
      </c>
      <c r="CE1" s="3" t="str">
        <f>[1]comp!CJ1</f>
        <v>Northwest Medical Center Sahuarita</v>
      </c>
      <c r="CF1" s="3" t="str">
        <f>[1]comp!CK1</f>
        <v>Oasis Behavioral Health Hospital</v>
      </c>
      <c r="CG1" s="3" t="str">
        <f>[1]comp!CL1</f>
        <v>OASIS Hospital</v>
      </c>
      <c r="CH1" s="3" t="str">
        <f>[1]comp!CM1</f>
        <v>Oro Valley Hospital</v>
      </c>
      <c r="CI1" s="3" t="str">
        <f>[1]comp!CN1</f>
        <v>Page Hospital</v>
      </c>
      <c r="CJ1" s="3" t="str">
        <f>[1]comp!CO1</f>
        <v>Palo Verde Behavioral Health</v>
      </c>
      <c r="CK1" s="3" t="str">
        <f>[1]comp!CP1</f>
        <v>Phoenix Children's Hospital</v>
      </c>
      <c r="CL1" s="3" t="str">
        <f>[1]comp!CQ1</f>
        <v>Phoenix Medical Psychiatric Hospital, LLC</v>
      </c>
      <c r="CM1" s="3" t="str">
        <f>[1]comp!CR1</f>
        <v>Promise Hospital</v>
      </c>
      <c r="CN1" s="3" t="str">
        <f>[1]comp!CS1</f>
        <v>Quail Run Behavioral Health</v>
      </c>
      <c r="CO1" s="3" t="str">
        <f>[1]comp!CT1</f>
        <v>Rehabilitation Hospital of Northern Arizona</v>
      </c>
      <c r="CP1" s="3" t="str">
        <f>[1]comp!CV1</f>
        <v>Select Specialty Hospital - Phoenix</v>
      </c>
      <c r="CQ1" s="3" t="str">
        <f>[1]comp!CW1</f>
        <v>Select Specialty Hospital - Phoenix Downtown</v>
      </c>
      <c r="CR1" s="3" t="str">
        <f>[1]comp!CY1</f>
        <v>Sonora Behavioral Health Hospital</v>
      </c>
      <c r="CS1" s="3" t="str">
        <f>[1]comp!CZ1</f>
        <v>Sonoran Health and Emergency Center</v>
      </c>
      <c r="CT1" s="3" t="str">
        <f>[1]comp!DA1</f>
        <v>St. Joseph's Hospital (Tucson)</v>
      </c>
      <c r="CU1" s="3" t="str">
        <f>[1]comp!DB1</f>
        <v>St. Joseph's Hospital  Medical Center</v>
      </c>
      <c r="CV1" s="3" t="str">
        <f>[1]comp!DC1</f>
        <v>St. Joseph's Westgate Medical Center</v>
      </c>
      <c r="CW1" s="3" t="str">
        <f>[1]comp!DD1</f>
        <v>St. Luke's Behavioral Hospital</v>
      </c>
      <c r="CX1" s="3" t="str">
        <f>[1]comp!DE1</f>
        <v>St. Luke's Medical Center</v>
      </c>
      <c r="CY1" s="3" t="str">
        <f>[1]comp!DF1</f>
        <v>St. Mary's Hospital &amp; Health Care Center</v>
      </c>
      <c r="CZ1" s="3" t="str">
        <f>[1]comp!DG1</f>
        <v>Summit Healthcare Association</v>
      </c>
      <c r="DA1" s="3" t="str">
        <f>[1]comp!DH1</f>
        <v>Tempe St. Luke's Hospital</v>
      </c>
      <c r="DB1" s="3" t="str">
        <f>[1]comp!DI1</f>
        <v>TMC Geropsychaiatric Center at Handmaker</v>
      </c>
      <c r="DC1" s="3" t="str">
        <f>[1]comp!DJ1</f>
        <v>Tucson Medical Center</v>
      </c>
      <c r="DD1" s="3" t="str">
        <f>[1]comp!DK1</f>
        <v>Valley Hospital</v>
      </c>
      <c r="DE1" s="3" t="str">
        <f>[1]comp!DL1</f>
        <v>Valley View Medical Center</v>
      </c>
      <c r="DF1" s="3" t="str">
        <f>[1]comp!DM1</f>
        <v>Verde Valley Medical Center</v>
      </c>
      <c r="DG1" s="3" t="str">
        <f>[1]comp!DN1</f>
        <v>Western Arizona Regional Medical Center</v>
      </c>
      <c r="DH1" s="3" t="str">
        <f>[1]comp!DO1</f>
        <v>White Mountain Communities Hospital</v>
      </c>
      <c r="DI1" s="3" t="str">
        <f>[1]comp!DP1</f>
        <v>Wickenburg Community Hospital</v>
      </c>
      <c r="DJ1" s="3" t="str">
        <f>[1]comp!DQ1</f>
        <v>Windhaven Psychiatric Hospital</v>
      </c>
      <c r="DK1" s="3" t="str">
        <f>[1]comp!DR1</f>
        <v>Yavapai Regional Medical Center</v>
      </c>
      <c r="DL1" s="3" t="str">
        <f>[1]comp!DT1</f>
        <v>Yuma Regional Medical Center</v>
      </c>
      <c r="DM1" s="3" t="str">
        <f>[1]comp!DU1</f>
        <v>Yuma Rehabilitation Hospital</v>
      </c>
      <c r="DN1" s="4"/>
      <c r="DO1" s="5" t="s">
        <v>0</v>
      </c>
      <c r="DQ1" s="7"/>
      <c r="DR1" s="7"/>
    </row>
    <row r="2" spans="1:123" x14ac:dyDescent="0.2">
      <c r="A2" s="8" t="str">
        <f>[1]comp!A155</f>
        <v>2019 Uniform Accounting Report</v>
      </c>
      <c r="B2" s="9">
        <f>[1]comp!B155</f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1"/>
      <c r="BK2" s="11"/>
      <c r="BL2" s="11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1"/>
      <c r="CS2" s="11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2"/>
      <c r="DO2" s="13"/>
    </row>
    <row r="3" spans="1:123" x14ac:dyDescent="0.2">
      <c r="A3" s="16" t="str">
        <f>[1]comp!A159</f>
        <v>Occupancy Rate</v>
      </c>
      <c r="B3" s="17">
        <f>[1]comp!B159</f>
        <v>91</v>
      </c>
      <c r="C3" s="18">
        <f ca="1">[1]comp!C159</f>
        <v>0.66816809844439284</v>
      </c>
      <c r="D3" s="18">
        <f ca="1">[1]comp!D159</f>
        <v>0.59719714664478252</v>
      </c>
      <c r="E3" s="18">
        <f ca="1">[1]comp!E159</f>
        <v>0.54420197515132207</v>
      </c>
      <c r="F3" s="18">
        <f ca="1">[1]comp!F159</f>
        <v>1.1643835616438357E-2</v>
      </c>
      <c r="G3" s="18">
        <f ca="1">[1]comp!H159</f>
        <v>0.45488899385923476</v>
      </c>
      <c r="H3" s="18"/>
      <c r="I3" s="18">
        <f ca="1">[1]comp!J159</f>
        <v>0.74902360827747017</v>
      </c>
      <c r="J3" s="18">
        <f ca="1">[1]comp!K159</f>
        <v>3.0528375733855185E-2</v>
      </c>
      <c r="K3" s="18">
        <f ca="1">[1]comp!L159</f>
        <v>0.22374429223744294</v>
      </c>
      <c r="L3" s="18">
        <f ca="1">[1]comp!M159</f>
        <v>0.22942227516378799</v>
      </c>
      <c r="M3" s="18">
        <f ca="1">[1]comp!N159</f>
        <v>0.85279452054794513</v>
      </c>
      <c r="N3" s="18"/>
      <c r="O3" s="18">
        <f ca="1">[1]comp!P159</f>
        <v>0.20376712328767124</v>
      </c>
      <c r="P3" s="18">
        <f ca="1">[1]comp!Q159</f>
        <v>0.61595147714144249</v>
      </c>
      <c r="Q3" s="18">
        <f ca="1">[1]comp!R159</f>
        <v>0.8314481409001957</v>
      </c>
      <c r="R3" s="18">
        <f ca="1">[1]comp!S159</f>
        <v>0.58788551312466519</v>
      </c>
      <c r="S3" s="18">
        <f ca="1">[1]comp!T159</f>
        <v>0.54179752756431665</v>
      </c>
      <c r="T3" s="18">
        <f ca="1">[1]comp!U159</f>
        <v>0.63728134878819809</v>
      </c>
      <c r="U3" s="18">
        <f ca="1">[1]comp!V159</f>
        <v>0.79589271324968336</v>
      </c>
      <c r="V3" s="18">
        <f ca="1">[1]comp!W159</f>
        <v>0.69001823367151338</v>
      </c>
      <c r="W3" s="18">
        <f ca="1">[1]comp!X159</f>
        <v>0.8622862007584553</v>
      </c>
      <c r="X3" s="18">
        <f ca="1">[1]comp!Y159</f>
        <v>0.27671232876712326</v>
      </c>
      <c r="Y3" s="18">
        <f ca="1">[1]comp!Z159</f>
        <v>0.5397753918301863</v>
      </c>
      <c r="Z3" s="18">
        <f ca="1">[1]comp!AA159</f>
        <v>0.62646678728353578</v>
      </c>
      <c r="AA3" s="18"/>
      <c r="AB3" s="18">
        <f ca="1">[1]comp!AC159</f>
        <v>0.45413698630136984</v>
      </c>
      <c r="AC3" s="18"/>
      <c r="AD3" s="18"/>
      <c r="AE3" s="18">
        <f ca="1">[1]comp!AF159</f>
        <v>0.70406017514481012</v>
      </c>
      <c r="AF3" s="18">
        <f ca="1">[1]comp!AG159</f>
        <v>0.71161165762618361</v>
      </c>
      <c r="AG3" s="18">
        <f ca="1">[1]comp!AH159</f>
        <v>0.68232302518251176</v>
      </c>
      <c r="AH3" s="18">
        <f ca="1">[1]comp!AI159</f>
        <v>0.84613224326770065</v>
      </c>
      <c r="AI3" s="18">
        <f ca="1">[1]comp!AJ159</f>
        <v>0.21270236612702365</v>
      </c>
      <c r="AJ3" s="18">
        <f ca="1">[1]comp!AK159</f>
        <v>0.52167123287671235</v>
      </c>
      <c r="AK3" s="18"/>
      <c r="AL3" s="18">
        <f ca="1">[1]comp!AM159</f>
        <v>0.82656237334846405</v>
      </c>
      <c r="AM3" s="18">
        <f ca="1">[1]comp!AN159</f>
        <v>0.75513698630136983</v>
      </c>
      <c r="AN3" s="18"/>
      <c r="AO3" s="18">
        <f ca="1">[1]comp!AP159</f>
        <v>0.65380821917808218</v>
      </c>
      <c r="AP3" s="18">
        <f ca="1">[1]comp!AQ159</f>
        <v>0.29726027397260274</v>
      </c>
      <c r="AQ3" s="18">
        <f ca="1">[1]comp!AR159</f>
        <v>0.99193302891933022</v>
      </c>
      <c r="AR3" s="18">
        <f ca="1">[1]comp!AS159</f>
        <v>0.21318493150684931</v>
      </c>
      <c r="AS3" s="18">
        <f ca="1">[1]comp!AT159</f>
        <v>0.83105022831050224</v>
      </c>
      <c r="AT3" s="18">
        <f ca="1">[1]comp!AU159</f>
        <v>0.8070205479452055</v>
      </c>
      <c r="AU3" s="18">
        <f ca="1">[1]comp!AV159</f>
        <v>0.20604629192253188</v>
      </c>
      <c r="AV3" s="18">
        <f ca="1">[1]comp!AX159</f>
        <v>0.26365834004834809</v>
      </c>
      <c r="AW3" s="18">
        <f ca="1">[1]comp!AY159</f>
        <v>0.92465753424657537</v>
      </c>
      <c r="AX3" s="18">
        <f ca="1">[1]comp!AZ159</f>
        <v>5.7211925866236905E-2</v>
      </c>
      <c r="AY3" s="18">
        <f ca="1">[1]comp!BA159</f>
        <v>0.16060882800608828</v>
      </c>
      <c r="AZ3" s="18">
        <f ca="1">[1]comp!BB159</f>
        <v>0.61073059360730586</v>
      </c>
      <c r="BA3" s="18"/>
      <c r="BB3" s="18">
        <f ca="1">[1]comp!BF159</f>
        <v>0.30287950796757057</v>
      </c>
      <c r="BC3" s="18">
        <f ca="1">[1]comp!BG159</f>
        <v>0.7654109589041096</v>
      </c>
      <c r="BD3" s="18">
        <f ca="1">[1]comp!BH159</f>
        <v>0.16095890410958905</v>
      </c>
      <c r="BE3" s="18">
        <f ca="1">[1]comp!BI159</f>
        <v>0.46514059120403745</v>
      </c>
      <c r="BF3" s="18">
        <f ca="1">[1]comp!BJ159</f>
        <v>0.90896419130016826</v>
      </c>
      <c r="BG3" s="18">
        <f ca="1">[1]comp!BK159</f>
        <v>0.79017612524461844</v>
      </c>
      <c r="BH3" s="18">
        <f ca="1">[1]comp!BL159</f>
        <v>0.7385616438356164</v>
      </c>
      <c r="BI3" s="18">
        <f ca="1">[1]comp!BM159</f>
        <v>0.5383561643835616</v>
      </c>
      <c r="BJ3" s="18">
        <f ca="1">[1]comp!BN159</f>
        <v>0.6452511415525114</v>
      </c>
      <c r="BK3" s="18">
        <f ca="1">[1]comp!BO159</f>
        <v>0.54436529680365298</v>
      </c>
      <c r="BL3" s="18">
        <f ca="1">[1]comp!BP159</f>
        <v>0.27167123287671235</v>
      </c>
      <c r="BM3" s="18">
        <f ca="1">[1]comp!BQ159</f>
        <v>0.75805801772763903</v>
      </c>
      <c r="BN3" s="18">
        <f ca="1">[1]comp!BR159</f>
        <v>0.57738157481961727</v>
      </c>
      <c r="BO3" s="18">
        <f ca="1">[1]comp!BS159</f>
        <v>0.86049315068493148</v>
      </c>
      <c r="BP3" s="18">
        <f>[1]comp!BT159</f>
        <v>0.56125356125356129</v>
      </c>
      <c r="BQ3" s="18">
        <f ca="1">[1]comp!BU159</f>
        <v>0.6370665041224215</v>
      </c>
      <c r="BR3" s="18">
        <f ca="1">[1]comp!BV159</f>
        <v>0.59179752756431669</v>
      </c>
      <c r="BS3" s="18">
        <f>[1]comp!BW159</f>
        <v>0.55090041557641989</v>
      </c>
      <c r="BT3" s="18">
        <f ca="1">[1]comp!BX159</f>
        <v>0.3478356164383562</v>
      </c>
      <c r="BU3" s="18">
        <f ca="1">[1]comp!BY159</f>
        <v>0.32438356164383564</v>
      </c>
      <c r="BV3" s="18">
        <f ca="1">[1]comp!CA159</f>
        <v>0.64577008515364687</v>
      </c>
      <c r="BW3" s="18">
        <f ca="1">[1]comp!CB159</f>
        <v>0.82566850326037511</v>
      </c>
      <c r="BX3" s="18">
        <f ca="1">[1]comp!CC159</f>
        <v>0.77151797510604259</v>
      </c>
      <c r="BY3" s="18"/>
      <c r="BZ3" s="18">
        <f ca="1">[1]comp!CE159</f>
        <v>0.71892901618929017</v>
      </c>
      <c r="CA3" s="18">
        <f ca="1">[1]comp!CF159</f>
        <v>0.47146375250115441</v>
      </c>
      <c r="CB3" s="18">
        <f ca="1">[1]comp!CG159</f>
        <v>0.18993570030752027</v>
      </c>
      <c r="CC3" s="18">
        <f ca="1">[1]comp!CH159</f>
        <v>9.0867579908675791E-2</v>
      </c>
      <c r="CD3" s="18">
        <f ca="1">[1]comp!CI159</f>
        <v>0.59243023845763576</v>
      </c>
      <c r="CE3" s="18"/>
      <c r="CF3" s="18">
        <f ca="1">[1]comp!CK159</f>
        <v>0.89568994320080186</v>
      </c>
      <c r="CG3" s="18">
        <f ca="1">[1]comp!CL159</f>
        <v>0.32714041095890412</v>
      </c>
      <c r="CH3" s="18">
        <f ca="1">[1]comp!CM159</f>
        <v>0.43424657534246575</v>
      </c>
      <c r="CI3" s="18">
        <f ca="1">[1]comp!CN159</f>
        <v>9.7424657534246575E-2</v>
      </c>
      <c r="CJ3" s="18">
        <f ca="1">[1]comp!CO159</f>
        <v>0.81157860404435755</v>
      </c>
      <c r="CK3" s="18">
        <f ca="1">[1]comp!CP159</f>
        <v>0.6214305888998729</v>
      </c>
      <c r="CL3" s="18"/>
      <c r="CM3" s="18">
        <f ca="1">[1]comp!CR159</f>
        <v>0.28555936073059363</v>
      </c>
      <c r="CN3" s="18">
        <f ca="1">[1]comp!CS159</f>
        <v>0.91482675261885582</v>
      </c>
      <c r="CO3" s="18">
        <f ca="1">[1]comp!CT159</f>
        <v>0.60024429967426707</v>
      </c>
      <c r="CP3" s="18">
        <f ca="1">[1]comp!CV159</f>
        <v>0.86295662100456616</v>
      </c>
      <c r="CQ3" s="18">
        <f ca="1">[1]comp!CW159</f>
        <v>0.72444997924449972</v>
      </c>
      <c r="CR3" s="18">
        <f ca="1">[1]comp!CY159</f>
        <v>0.74747553816046963</v>
      </c>
      <c r="CS3" s="18"/>
      <c r="CT3" s="18">
        <f ca="1">[1]comp!DA159</f>
        <v>0.51082267463861353</v>
      </c>
      <c r="CU3" s="18">
        <f ca="1">[1]comp!DB159</f>
        <v>0.74719248211697609</v>
      </c>
      <c r="CV3" s="18">
        <f ca="1">[1]comp!DC159</f>
        <v>0.58832638475282906</v>
      </c>
      <c r="CW3" s="18">
        <f ca="1">[1]comp!DD159</f>
        <v>0.897055333836695</v>
      </c>
      <c r="CX3" s="18">
        <f ca="1">[1]comp!DE159</f>
        <v>0.2906861825233002</v>
      </c>
      <c r="CY3" s="18">
        <f ca="1">[1]comp!DF159</f>
        <v>0.49083792919409358</v>
      </c>
      <c r="CZ3" s="18">
        <f ca="1">[1]comp!DG159</f>
        <v>0.3765902617659026</v>
      </c>
      <c r="DA3" s="18">
        <f ca="1">[1]comp!DH159</f>
        <v>0.24561273602369491</v>
      </c>
      <c r="DB3" s="18">
        <f ca="1">[1]comp!DI159</f>
        <v>0.63972602739726026</v>
      </c>
      <c r="DC3" s="18">
        <f ca="1">[1]comp!DJ159</f>
        <v>0.81476407914764082</v>
      </c>
      <c r="DD3" s="18">
        <f ca="1">[1]comp!DK159</f>
        <v>0.96200314394790032</v>
      </c>
      <c r="DE3" s="18">
        <f ca="1">[1]comp!DL159</f>
        <v>0.27031963470319631</v>
      </c>
      <c r="DF3" s="18">
        <f ca="1">[1]comp!DM159</f>
        <v>0.58025507794048181</v>
      </c>
      <c r="DG3" s="18">
        <f ca="1">[1]comp!DN159</f>
        <v>0.4808100059559261</v>
      </c>
      <c r="DH3" s="18">
        <f ca="1">[1]comp!DO159</f>
        <v>0.28414872798434443</v>
      </c>
      <c r="DI3" s="18">
        <f ca="1">[1]comp!DP159</f>
        <v>0.16914203316510454</v>
      </c>
      <c r="DJ3" s="18">
        <f ca="1">[1]comp!DQ159</f>
        <v>0.84349315068493147</v>
      </c>
      <c r="DK3" s="18">
        <f>[1]comp!DR159</f>
        <v>0.52800904375581859</v>
      </c>
      <c r="DL3" s="18">
        <f ca="1">[1]comp!DT159</f>
        <v>0.42317970173426006</v>
      </c>
      <c r="DM3" s="18">
        <f ca="1">[1]comp!DU159</f>
        <v>0.74896588772495298</v>
      </c>
      <c r="DN3" s="12"/>
      <c r="DO3" s="19">
        <f ca="1">[1]comp!DX159</f>
        <v>0.63164095741599979</v>
      </c>
      <c r="DQ3" s="20"/>
      <c r="DR3" s="20"/>
    </row>
    <row r="4" spans="1:123" x14ac:dyDescent="0.2">
      <c r="A4" s="16" t="str">
        <f>[1]comp!A161</f>
        <v>Total Revenue, Gains, and Other Support</v>
      </c>
      <c r="B4" s="17">
        <f>[1]comp!B161</f>
        <v>156</v>
      </c>
      <c r="C4" s="21">
        <f ca="1">[1]comp!C161</f>
        <v>119397061</v>
      </c>
      <c r="D4" s="21">
        <f ca="1">[1]comp!D161</f>
        <v>232217010</v>
      </c>
      <c r="E4" s="21">
        <f ca="1">[1]comp!E161</f>
        <v>126553394</v>
      </c>
      <c r="F4" s="21">
        <f ca="1">[1]comp!F161</f>
        <v>1045668</v>
      </c>
      <c r="G4" s="21">
        <f ca="1">[1]comp!H161</f>
        <v>105775321</v>
      </c>
      <c r="H4" s="21"/>
      <c r="I4" s="21">
        <f ca="1">[1]comp!J161</f>
        <v>233193398</v>
      </c>
      <c r="J4" s="21">
        <f ca="1">[1]comp!K161</f>
        <v>84765364</v>
      </c>
      <c r="K4" s="21">
        <f ca="1">[1]comp!L161</f>
        <v>28833315</v>
      </c>
      <c r="L4" s="21">
        <f ca="1">[1]comp!M161</f>
        <v>39810698</v>
      </c>
      <c r="M4" s="21">
        <f ca="1">[1]comp!N161</f>
        <v>29497602.27</v>
      </c>
      <c r="N4" s="21"/>
      <c r="O4" s="21">
        <f ca="1">[1]comp!P161</f>
        <v>1808132</v>
      </c>
      <c r="P4" s="21">
        <f ca="1">[1]comp!Q161</f>
        <v>285945236</v>
      </c>
      <c r="Q4" s="21">
        <f ca="1">[1]comp!R161</f>
        <v>48601585</v>
      </c>
      <c r="R4" s="21">
        <f ca="1">[1]comp!S161</f>
        <v>340735359</v>
      </c>
      <c r="S4" s="21">
        <f ca="1">[1]comp!T161</f>
        <v>122802359</v>
      </c>
      <c r="T4" s="21">
        <f ca="1">[1]comp!U161</f>
        <v>333336024</v>
      </c>
      <c r="U4" s="21">
        <f ca="1">[1]comp!V161</f>
        <v>773601740</v>
      </c>
      <c r="V4" s="21">
        <f ca="1">[1]comp!W161</f>
        <v>339760968</v>
      </c>
      <c r="W4" s="21">
        <f ca="1">[1]comp!X161</f>
        <v>473539968</v>
      </c>
      <c r="X4" s="21">
        <f ca="1">[1]comp!Y161</f>
        <v>17880809</v>
      </c>
      <c r="Y4" s="21">
        <f ca="1">[1]comp!Z161</f>
        <v>164057564</v>
      </c>
      <c r="Z4" s="21">
        <f ca="1">[1]comp!AA161</f>
        <v>92116301</v>
      </c>
      <c r="AA4" s="21"/>
      <c r="AB4" s="21">
        <f ca="1">[1]comp!AC161</f>
        <v>54011416</v>
      </c>
      <c r="AC4" s="21"/>
      <c r="AD4" s="21"/>
      <c r="AE4" s="21">
        <f ca="1">[1]comp!AF161</f>
        <v>551523466</v>
      </c>
      <c r="AF4" s="21">
        <f ca="1">[1]comp!AG161</f>
        <v>941344061</v>
      </c>
      <c r="AG4" s="21">
        <f ca="1">[1]comp!AH161</f>
        <v>197041206</v>
      </c>
      <c r="AH4" s="21">
        <f ca="1">[1]comp!AI161</f>
        <v>788211180</v>
      </c>
      <c r="AI4" s="21">
        <f ca="1">[1]comp!AJ161</f>
        <v>15710352</v>
      </c>
      <c r="AJ4" s="21">
        <f ca="1">[1]comp!AK161</f>
        <v>111353524.69</v>
      </c>
      <c r="AK4" s="21"/>
      <c r="AL4" s="21">
        <f ca="1">[1]comp!AM161</f>
        <v>561614858.87000036</v>
      </c>
      <c r="AM4" s="21">
        <f ca="1">[1]comp!AN161</f>
        <v>3522603</v>
      </c>
      <c r="AN4" s="21"/>
      <c r="AO4" s="21">
        <f ca="1">[1]comp!AP161</f>
        <v>63499892.639999986</v>
      </c>
      <c r="AP4" s="21">
        <f ca="1">[1]comp!AQ161</f>
        <v>44241066</v>
      </c>
      <c r="AQ4" s="21">
        <f ca="1">[1]comp!AR161</f>
        <v>23919609</v>
      </c>
      <c r="AR4" s="21">
        <f ca="1">[1]comp!AS161</f>
        <v>58139584.420000017</v>
      </c>
      <c r="AS4" s="21">
        <f ca="1">[1]comp!AT161</f>
        <v>8861649</v>
      </c>
      <c r="AT4" s="21">
        <f ca="1">[1]comp!AU161</f>
        <v>13477922</v>
      </c>
      <c r="AU4" s="21">
        <f ca="1">[1]comp!AV161</f>
        <v>7122750</v>
      </c>
      <c r="AV4" s="21">
        <f ca="1">[1]comp!AX161</f>
        <v>6434430</v>
      </c>
      <c r="AW4" s="21">
        <f ca="1">[1]comp!AY161</f>
        <v>27395434</v>
      </c>
      <c r="AX4" s="21">
        <f ca="1">[1]comp!AZ161</f>
        <v>8745906</v>
      </c>
      <c r="AY4" s="21">
        <f ca="1">[1]comp!BA161</f>
        <v>4929520</v>
      </c>
      <c r="AZ4" s="21">
        <f ca="1">[1]comp!BB161</f>
        <v>454792000</v>
      </c>
      <c r="BA4" s="21"/>
      <c r="BB4" s="21">
        <f ca="1">[1]comp!BF161</f>
        <v>25311706.560000021</v>
      </c>
      <c r="BC4" s="21">
        <f ca="1">[1]comp!BG161</f>
        <v>4373215</v>
      </c>
      <c r="BD4" s="21">
        <f ca="1">[1]comp!BH161</f>
        <v>5155152.1199999992</v>
      </c>
      <c r="BE4" s="21">
        <f ca="1">[1]comp!BI161</f>
        <v>226582000</v>
      </c>
      <c r="BF4" s="21">
        <f ca="1">[1]comp!BJ161</f>
        <v>14436667.509999998</v>
      </c>
      <c r="BG4" s="21">
        <f ca="1">[1]comp!BK161</f>
        <v>28395154.720000014</v>
      </c>
      <c r="BH4" s="21">
        <f ca="1">[1]comp!BL161</f>
        <v>29090384.820000004</v>
      </c>
      <c r="BI4" s="21">
        <f ca="1">[1]comp!BM161</f>
        <v>15374950.290000001</v>
      </c>
      <c r="BJ4" s="21">
        <f ca="1">[1]comp!BN161</f>
        <v>21889267.520000003</v>
      </c>
      <c r="BK4" s="21">
        <f ca="1">[1]comp!BO161</f>
        <v>21501676.050000004</v>
      </c>
      <c r="BL4" s="21">
        <f ca="1">[1]comp!BP161</f>
        <v>28894887</v>
      </c>
      <c r="BM4" s="21">
        <f ca="1">[1]comp!BQ161</f>
        <v>327392718.00000006</v>
      </c>
      <c r="BN4" s="21">
        <f ca="1">[1]comp!BR161</f>
        <v>443446569.3300001</v>
      </c>
      <c r="BO4" s="21">
        <f ca="1">[1]comp!BS161</f>
        <v>23525676</v>
      </c>
      <c r="BP4" s="21">
        <f>[1]comp!BT161</f>
        <v>414095126.70999968</v>
      </c>
      <c r="BQ4" s="21">
        <f ca="1">[1]comp!BU161</f>
        <v>530867249.31000096</v>
      </c>
      <c r="BR4" s="21">
        <f ca="1">[1]comp!BV161</f>
        <v>191486997.97999987</v>
      </c>
      <c r="BS4" s="21">
        <f>[1]comp!BW161</f>
        <v>319935621</v>
      </c>
      <c r="BT4" s="21">
        <f ca="1">[1]comp!BX161</f>
        <v>31816673</v>
      </c>
      <c r="BU4" s="21">
        <f ca="1">[1]comp!BY161</f>
        <v>34321932.61999999</v>
      </c>
      <c r="BV4" s="21">
        <f ca="1">[1]comp!CA161</f>
        <v>507755532</v>
      </c>
      <c r="BW4" s="21">
        <f ca="1">[1]comp!CB161</f>
        <v>1821035491</v>
      </c>
      <c r="BX4" s="21">
        <f ca="1">[1]comp!CC161</f>
        <v>309734421.88000005</v>
      </c>
      <c r="BY4" s="21"/>
      <c r="BZ4" s="21">
        <f ca="1">[1]comp!CE161</f>
        <v>22216449.800000001</v>
      </c>
      <c r="CA4" s="21">
        <f ca="1">[1]comp!CF161</f>
        <v>143314249</v>
      </c>
      <c r="CB4" s="21">
        <f ca="1">[1]comp!CG161</f>
        <v>59231631</v>
      </c>
      <c r="CC4" s="21">
        <f ca="1">[1]comp!CH161</f>
        <v>17389683</v>
      </c>
      <c r="CD4" s="21">
        <f ca="1">[1]comp!CI161</f>
        <v>312267302</v>
      </c>
      <c r="CE4" s="21"/>
      <c r="CF4" s="21">
        <f ca="1">[1]comp!CK161</f>
        <v>32841181</v>
      </c>
      <c r="CG4" s="21">
        <f ca="1">[1]comp!CL161</f>
        <v>64719290</v>
      </c>
      <c r="CH4" s="21">
        <f ca="1">[1]comp!CM161</f>
        <v>117530229</v>
      </c>
      <c r="CI4" s="21">
        <f ca="1">[1]comp!CN161</f>
        <v>20677459</v>
      </c>
      <c r="CJ4" s="21">
        <f ca="1">[1]comp!CO161</f>
        <v>24247000</v>
      </c>
      <c r="CK4" s="21">
        <f ca="1">[1]comp!CP161</f>
        <v>1014915126.24</v>
      </c>
      <c r="CL4" s="21"/>
      <c r="CM4" s="21">
        <f ca="1">[1]comp!CR161</f>
        <v>7924582</v>
      </c>
      <c r="CN4" s="21">
        <f ca="1">[1]comp!CS161</f>
        <v>31707096</v>
      </c>
      <c r="CO4" s="21">
        <f ca="1">[1]comp!CT161</f>
        <v>11440984.300000001</v>
      </c>
      <c r="CP4" s="21">
        <f ca="1">[1]comp!CV161</f>
        <v>28628098</v>
      </c>
      <c r="CQ4" s="21">
        <f ca="1">[1]comp!CW161</f>
        <v>16670679</v>
      </c>
      <c r="CR4" s="21">
        <f ca="1">[1]comp!CY161</f>
        <v>36345457.330000021</v>
      </c>
      <c r="CS4" s="21"/>
      <c r="CT4" s="21">
        <f ca="1">[1]comp!DA161</f>
        <v>237018570</v>
      </c>
      <c r="CU4" s="21">
        <f ca="1">[1]comp!DB161</f>
        <v>1076471007.7308011</v>
      </c>
      <c r="CV4" s="21">
        <f ca="1">[1]comp!DC161</f>
        <v>49920530.51919999</v>
      </c>
      <c r="CW4" s="21">
        <f ca="1">[1]comp!DD161</f>
        <v>38113191</v>
      </c>
      <c r="CX4" s="21">
        <f ca="1">[1]comp!DE161</f>
        <v>81891366</v>
      </c>
      <c r="CY4" s="21">
        <f ca="1">[1]comp!DF161</f>
        <v>172283858</v>
      </c>
      <c r="CZ4" s="21">
        <f ca="1">[1]comp!DG161</f>
        <v>203060351</v>
      </c>
      <c r="DA4" s="21">
        <f ca="1">[1]comp!DH161</f>
        <v>43389600</v>
      </c>
      <c r="DB4" s="21">
        <f ca="1">[1]comp!DI161</f>
        <v>2977127</v>
      </c>
      <c r="DC4" s="21">
        <f ca="1">[1]comp!DJ161</f>
        <v>599703200</v>
      </c>
      <c r="DD4" s="21">
        <f ca="1">[1]comp!DK161</f>
        <v>40809022</v>
      </c>
      <c r="DE4" s="21">
        <f ca="1">[1]comp!DL161</f>
        <v>45884000</v>
      </c>
      <c r="DF4" s="21">
        <f ca="1">[1]comp!DM161</f>
        <v>157669000.00000006</v>
      </c>
      <c r="DG4" s="21">
        <f ca="1">[1]comp!DN161</f>
        <v>107831341</v>
      </c>
      <c r="DH4" s="21">
        <f ca="1">[1]comp!DO161</f>
        <v>17104468</v>
      </c>
      <c r="DI4" s="21">
        <f ca="1">[1]comp!DP161</f>
        <v>41110995.039999992</v>
      </c>
      <c r="DJ4" s="21">
        <f ca="1">[1]comp!DQ161</f>
        <v>4574533</v>
      </c>
      <c r="DK4" s="21">
        <f>[1]comp!DR161</f>
        <v>359229201</v>
      </c>
      <c r="DL4" s="21">
        <f ca="1">[1]comp!DT161</f>
        <v>492437171</v>
      </c>
      <c r="DM4" s="21">
        <f ca="1">[1]comp!DU161</f>
        <v>21915060</v>
      </c>
      <c r="DN4" s="12"/>
      <c r="DO4" s="22">
        <f ca="1">[1]comp!DX161</f>
        <v>19073046466.27</v>
      </c>
      <c r="DQ4" s="20">
        <f ca="1">SUM(C4:DM4)</f>
        <v>19073046466.27</v>
      </c>
      <c r="DR4" s="20">
        <f ca="1">+DO4-DQ4</f>
        <v>0</v>
      </c>
      <c r="DS4" s="23"/>
    </row>
    <row r="5" spans="1:123" x14ac:dyDescent="0.2">
      <c r="A5" s="24" t="str">
        <f>[1]comp!A162</f>
        <v>Total Expenses</v>
      </c>
      <c r="B5" s="17">
        <f>[1]comp!B162</f>
        <v>166</v>
      </c>
      <c r="C5" s="21">
        <f ca="1">[1]comp!C162</f>
        <v>111697061</v>
      </c>
      <c r="D5" s="21">
        <f ca="1">[1]comp!D162</f>
        <v>206517010</v>
      </c>
      <c r="E5" s="21">
        <f ca="1">[1]comp!E162</f>
        <v>135753394</v>
      </c>
      <c r="F5" s="21">
        <f ca="1">[1]comp!F162</f>
        <v>2645668</v>
      </c>
      <c r="G5" s="21">
        <f ca="1">[1]comp!H162</f>
        <v>100175321</v>
      </c>
      <c r="H5" s="21"/>
      <c r="I5" s="21">
        <f ca="1">[1]comp!J162</f>
        <v>200693398</v>
      </c>
      <c r="J5" s="21">
        <f ca="1">[1]comp!K162</f>
        <v>95769614</v>
      </c>
      <c r="K5" s="21">
        <f ca="1">[1]comp!L162</f>
        <v>26403244</v>
      </c>
      <c r="L5" s="21">
        <f ca="1">[1]comp!M162</f>
        <v>31755358</v>
      </c>
      <c r="M5" s="21">
        <f ca="1">[1]comp!N162</f>
        <v>27143305.120000001</v>
      </c>
      <c r="N5" s="21"/>
      <c r="O5" s="21">
        <f ca="1">[1]comp!P162</f>
        <v>2673476.4700000002</v>
      </c>
      <c r="P5" s="21">
        <f ca="1">[1]comp!Q162</f>
        <v>260846370</v>
      </c>
      <c r="Q5" s="21">
        <f ca="1">[1]comp!R162</f>
        <v>48056614</v>
      </c>
      <c r="R5" s="21">
        <f ca="1">[1]comp!S162</f>
        <v>324449757</v>
      </c>
      <c r="S5" s="21">
        <f ca="1">[1]comp!T162</f>
        <v>123053464</v>
      </c>
      <c r="T5" s="21">
        <f ca="1">[1]comp!U162</f>
        <v>285179982</v>
      </c>
      <c r="U5" s="21">
        <f ca="1">[1]comp!V162</f>
        <v>636065151</v>
      </c>
      <c r="V5" s="21">
        <f ca="1">[1]comp!W162</f>
        <v>286768431</v>
      </c>
      <c r="W5" s="21">
        <f ca="1">[1]comp!X162</f>
        <v>406257386</v>
      </c>
      <c r="X5" s="21">
        <f ca="1">[1]comp!Y162</f>
        <v>20393263</v>
      </c>
      <c r="Y5" s="21">
        <f ca="1">[1]comp!Z162</f>
        <v>127899227</v>
      </c>
      <c r="Z5" s="21">
        <f ca="1">[1]comp!AA162</f>
        <v>81337050</v>
      </c>
      <c r="AA5" s="21"/>
      <c r="AB5" s="21">
        <f ca="1">[1]comp!AC162</f>
        <v>45303783</v>
      </c>
      <c r="AC5" s="21"/>
      <c r="AD5" s="21"/>
      <c r="AE5" s="21">
        <f ca="1">[1]comp!AF162</f>
        <v>486281602</v>
      </c>
      <c r="AF5" s="21">
        <f ca="1">[1]comp!AG162</f>
        <v>942127736</v>
      </c>
      <c r="AG5" s="21">
        <f ca="1">[1]comp!AH162</f>
        <v>168686231</v>
      </c>
      <c r="AH5" s="21">
        <f ca="1">[1]comp!AI162</f>
        <v>843027113</v>
      </c>
      <c r="AI5" s="21">
        <f ca="1">[1]comp!AJ162</f>
        <v>16701245</v>
      </c>
      <c r="AJ5" s="21">
        <f ca="1">[1]comp!AK162</f>
        <v>103405192.67999999</v>
      </c>
      <c r="AK5" s="21"/>
      <c r="AL5" s="21">
        <f ca="1">[1]comp!AM162</f>
        <v>515350951.51999998</v>
      </c>
      <c r="AM5" s="21">
        <f ca="1">[1]comp!AN162</f>
        <v>4059487</v>
      </c>
      <c r="AN5" s="21"/>
      <c r="AO5" s="21">
        <f ca="1">[1]comp!AP162</f>
        <v>59614399.490000002</v>
      </c>
      <c r="AP5" s="21">
        <f ca="1">[1]comp!AQ162</f>
        <v>37750275</v>
      </c>
      <c r="AQ5" s="21">
        <f ca="1">[1]comp!AR162</f>
        <v>16026069</v>
      </c>
      <c r="AR5" s="21">
        <f ca="1">[1]comp!AS162</f>
        <v>46366881.389999993</v>
      </c>
      <c r="AS5" s="21">
        <f ca="1">[1]comp!AT162</f>
        <v>8482017</v>
      </c>
      <c r="AT5" s="21">
        <f ca="1">[1]comp!AU162</f>
        <v>13057652</v>
      </c>
      <c r="AU5" s="21">
        <f ca="1">[1]comp!AV162</f>
        <v>8005266</v>
      </c>
      <c r="AV5" s="21">
        <f ca="1">[1]comp!AX162</f>
        <v>7886173</v>
      </c>
      <c r="AW5" s="21">
        <f ca="1">[1]comp!AY162</f>
        <v>20024774</v>
      </c>
      <c r="AX5" s="21">
        <f ca="1">[1]comp!AZ162</f>
        <v>28981508</v>
      </c>
      <c r="AY5" s="21">
        <f ca="1">[1]comp!BA162</f>
        <v>7929052</v>
      </c>
      <c r="AZ5" s="21">
        <f ca="1">[1]comp!BB162</f>
        <v>404228999.99999994</v>
      </c>
      <c r="BA5" s="21"/>
      <c r="BB5" s="21">
        <f ca="1">[1]comp!BF162</f>
        <v>45972794.140000001</v>
      </c>
      <c r="BC5" s="21">
        <f ca="1">[1]comp!BG162</f>
        <v>3641176.6599999997</v>
      </c>
      <c r="BD5" s="21">
        <f ca="1">[1]comp!BH162</f>
        <v>7148358.2800000012</v>
      </c>
      <c r="BE5" s="21">
        <f ca="1">[1]comp!BI162</f>
        <v>158076000</v>
      </c>
      <c r="BF5" s="21">
        <f ca="1">[1]comp!BJ162</f>
        <v>13138958.32</v>
      </c>
      <c r="BG5" s="21">
        <f ca="1">[1]comp!BK162</f>
        <v>22274565.240000002</v>
      </c>
      <c r="BH5" s="21">
        <f ca="1">[1]comp!BL162</f>
        <v>23597625.740000002</v>
      </c>
      <c r="BI5" s="21">
        <f ca="1">[1]comp!BM162</f>
        <v>15904650.5</v>
      </c>
      <c r="BJ5" s="21">
        <f ca="1">[1]comp!BN162</f>
        <v>18981129.890000001</v>
      </c>
      <c r="BK5" s="21">
        <f ca="1">[1]comp!BO162</f>
        <v>19652183.909999996</v>
      </c>
      <c r="BL5" s="21">
        <f ca="1">[1]comp!BP162</f>
        <v>28394887</v>
      </c>
      <c r="BM5" s="21">
        <f ca="1">[1]comp!BQ162</f>
        <v>309166260.25</v>
      </c>
      <c r="BN5" s="21">
        <f ca="1">[1]comp!BR162</f>
        <v>422129119.15999997</v>
      </c>
      <c r="BO5" s="21">
        <f ca="1">[1]comp!BS162</f>
        <v>21945119</v>
      </c>
      <c r="BP5" s="21">
        <f>[1]comp!BT162</f>
        <v>383454810.05000001</v>
      </c>
      <c r="BQ5" s="21">
        <f ca="1">[1]comp!BU162</f>
        <v>500572726.03000009</v>
      </c>
      <c r="BR5" s="21">
        <f ca="1">[1]comp!BV162</f>
        <v>178229342.69000003</v>
      </c>
      <c r="BS5" s="21">
        <f>[1]comp!BW162</f>
        <v>317295321.27999997</v>
      </c>
      <c r="BT5" s="21">
        <f ca="1">[1]comp!BX162</f>
        <v>31417665</v>
      </c>
      <c r="BU5" s="21">
        <f ca="1">[1]comp!BY162</f>
        <v>33390930</v>
      </c>
      <c r="BV5" s="21">
        <f ca="1">[1]comp!CA162</f>
        <v>585030156.38</v>
      </c>
      <c r="BW5" s="21">
        <f ca="1">[1]comp!CB162</f>
        <v>1659202926</v>
      </c>
      <c r="BX5" s="21">
        <f ca="1">[1]comp!CC162</f>
        <v>282135988.82000005</v>
      </c>
      <c r="BY5" s="21"/>
      <c r="BZ5" s="21">
        <f ca="1">[1]comp!CE162</f>
        <v>20930192.989999998</v>
      </c>
      <c r="CA5" s="21">
        <f ca="1">[1]comp!CF162</f>
        <v>157153578</v>
      </c>
      <c r="CB5" s="21">
        <f ca="1">[1]comp!CG162</f>
        <v>58321996</v>
      </c>
      <c r="CC5" s="21">
        <f ca="1">[1]comp!CH162</f>
        <v>16832205</v>
      </c>
      <c r="CD5" s="21">
        <f ca="1">[1]comp!CI162</f>
        <v>267244737</v>
      </c>
      <c r="CE5" s="21"/>
      <c r="CF5" s="21">
        <f ca="1">[1]comp!CK162</f>
        <v>23955383</v>
      </c>
      <c r="CG5" s="21">
        <f ca="1">[1]comp!CL162</f>
        <v>60050822</v>
      </c>
      <c r="CH5" s="21">
        <f ca="1">[1]comp!CM162</f>
        <v>100535488</v>
      </c>
      <c r="CI5" s="21">
        <f ca="1">[1]comp!CN162</f>
        <v>17915991</v>
      </c>
      <c r="CJ5" s="21">
        <f ca="1">[1]comp!CO162</f>
        <v>22251000</v>
      </c>
      <c r="CK5" s="21">
        <f ca="1">[1]comp!CP162</f>
        <v>954317317.00999999</v>
      </c>
      <c r="CL5" s="21"/>
      <c r="CM5" s="21">
        <f ca="1">[1]comp!CR162</f>
        <v>10048958</v>
      </c>
      <c r="CN5" s="21">
        <f ca="1">[1]comp!CS162</f>
        <v>22332516</v>
      </c>
      <c r="CO5" s="21">
        <f ca="1">[1]comp!CT162</f>
        <v>12303018.98</v>
      </c>
      <c r="CP5" s="21">
        <f ca="1">[1]comp!CV162</f>
        <v>24983298</v>
      </c>
      <c r="CQ5" s="21">
        <f ca="1">[1]comp!CW162</f>
        <v>15044479</v>
      </c>
      <c r="CR5" s="21">
        <f ca="1">[1]comp!CY162</f>
        <v>31729716</v>
      </c>
      <c r="CS5" s="21"/>
      <c r="CT5" s="21">
        <f ca="1">[1]comp!DA162</f>
        <v>259918570</v>
      </c>
      <c r="CU5" s="21">
        <f ca="1">[1]comp!DB162</f>
        <v>1087338744.1381826</v>
      </c>
      <c r="CV5" s="21">
        <f ca="1">[1]comp!DC162</f>
        <v>44090871.76181715</v>
      </c>
      <c r="CW5" s="21">
        <f ca="1">[1]comp!DD162</f>
        <v>33926703</v>
      </c>
      <c r="CX5" s="21">
        <f ca="1">[1]comp!DE162</f>
        <v>123384449</v>
      </c>
      <c r="CY5" s="21">
        <f ca="1">[1]comp!DF162</f>
        <v>203083858</v>
      </c>
      <c r="CZ5" s="21">
        <f ca="1">[1]comp!DG162</f>
        <v>211841701</v>
      </c>
      <c r="DA5" s="21">
        <f ca="1">[1]comp!DH162</f>
        <v>47177229</v>
      </c>
      <c r="DB5" s="21">
        <f ca="1">[1]comp!DI162</f>
        <v>2539743.14</v>
      </c>
      <c r="DC5" s="21">
        <f ca="1">[1]comp!DJ162</f>
        <v>572267254</v>
      </c>
      <c r="DD5" s="21">
        <f ca="1">[1]comp!DK162</f>
        <v>28709007.030000001</v>
      </c>
      <c r="DE5" s="21">
        <f ca="1">[1]comp!DL162</f>
        <v>46768000</v>
      </c>
      <c r="DF5" s="21">
        <f ca="1">[1]comp!DM162</f>
        <v>131396000</v>
      </c>
      <c r="DG5" s="21">
        <f ca="1">[1]comp!DN162</f>
        <v>101388888</v>
      </c>
      <c r="DH5" s="21">
        <f ca="1">[1]comp!DO162</f>
        <v>17400276</v>
      </c>
      <c r="DI5" s="21">
        <f ca="1">[1]comp!DP162</f>
        <v>42833187.329999998</v>
      </c>
      <c r="DJ5" s="21">
        <f ca="1">[1]comp!DQ162</f>
        <v>5158208</v>
      </c>
      <c r="DK5" s="21">
        <f>[1]comp!DR162</f>
        <v>291856558</v>
      </c>
      <c r="DL5" s="21">
        <f ca="1">[1]comp!DT162</f>
        <v>478513086</v>
      </c>
      <c r="DM5" s="21">
        <f ca="1">[1]comp!DU162</f>
        <v>13910476</v>
      </c>
      <c r="DN5" s="12"/>
      <c r="DO5" s="22">
        <f ca="1">[1]comp!DX162</f>
        <v>17965036152.389999</v>
      </c>
      <c r="DQ5" s="20">
        <f ca="1">SUM(C5:DM5)</f>
        <v>17965036152.389999</v>
      </c>
      <c r="DR5" s="20">
        <f t="shared" ref="DR5:DR6" ca="1" si="0">+DO5-DQ5</f>
        <v>0</v>
      </c>
      <c r="DS5" s="23"/>
    </row>
    <row r="6" spans="1:123" x14ac:dyDescent="0.2">
      <c r="A6" s="16" t="str">
        <f>[1]comp!A163</f>
        <v>Net Operating Profit(Loss)</v>
      </c>
      <c r="B6" s="17">
        <f>[1]comp!B163</f>
        <v>0</v>
      </c>
      <c r="C6" s="21">
        <f ca="1">[1]comp!C163</f>
        <v>7700000</v>
      </c>
      <c r="D6" s="21">
        <f ca="1">[1]comp!D163</f>
        <v>25700000</v>
      </c>
      <c r="E6" s="21">
        <f ca="1">[1]comp!E163</f>
        <v>-9200000</v>
      </c>
      <c r="F6" s="21">
        <f ca="1">[1]comp!F163</f>
        <v>-1600000</v>
      </c>
      <c r="G6" s="21">
        <f ca="1">[1]comp!H163</f>
        <v>5600000</v>
      </c>
      <c r="H6" s="21"/>
      <c r="I6" s="21">
        <f ca="1">[1]comp!J163</f>
        <v>32500000</v>
      </c>
      <c r="J6" s="21">
        <f ca="1">[1]comp!K163</f>
        <v>-11004250</v>
      </c>
      <c r="K6" s="21">
        <f ca="1">[1]comp!L163</f>
        <v>2430071</v>
      </c>
      <c r="L6" s="21">
        <f ca="1">[1]comp!M163</f>
        <v>8055340</v>
      </c>
      <c r="M6" s="21">
        <f ca="1">[1]comp!N163</f>
        <v>2354297.1499999985</v>
      </c>
      <c r="N6" s="21"/>
      <c r="O6" s="21">
        <f ca="1">[1]comp!P163</f>
        <v>-865344.4700000002</v>
      </c>
      <c r="P6" s="21">
        <f ca="1">[1]comp!Q163</f>
        <v>25098866</v>
      </c>
      <c r="Q6" s="21">
        <f ca="1">[1]comp!R163</f>
        <v>544971</v>
      </c>
      <c r="R6" s="21">
        <f ca="1">[1]comp!S163</f>
        <v>16285602</v>
      </c>
      <c r="S6" s="21">
        <f ca="1">[1]comp!T163</f>
        <v>-251105</v>
      </c>
      <c r="T6" s="21">
        <f ca="1">[1]comp!U163</f>
        <v>48156042</v>
      </c>
      <c r="U6" s="21">
        <f ca="1">[1]comp!V163</f>
        <v>137536589</v>
      </c>
      <c r="V6" s="21">
        <f ca="1">[1]comp!W163</f>
        <v>52992537</v>
      </c>
      <c r="W6" s="21">
        <f ca="1">[1]comp!X163</f>
        <v>67282582</v>
      </c>
      <c r="X6" s="21">
        <f ca="1">[1]comp!Y163</f>
        <v>-2512454</v>
      </c>
      <c r="Y6" s="21">
        <f ca="1">[1]comp!Z163</f>
        <v>36158337</v>
      </c>
      <c r="Z6" s="21">
        <f ca="1">[1]comp!AA163</f>
        <v>10779251</v>
      </c>
      <c r="AA6" s="21"/>
      <c r="AB6" s="21">
        <f ca="1">[1]comp!AC163</f>
        <v>8707633</v>
      </c>
      <c r="AC6" s="21"/>
      <c r="AD6" s="21"/>
      <c r="AE6" s="21">
        <f ca="1">[1]comp!AF163</f>
        <v>65241864</v>
      </c>
      <c r="AF6" s="21">
        <f ca="1">[1]comp!AG163</f>
        <v>-783675</v>
      </c>
      <c r="AG6" s="21">
        <f ca="1">[1]comp!AH163</f>
        <v>28354975</v>
      </c>
      <c r="AH6" s="21">
        <f ca="1">[1]comp!AI163</f>
        <v>-54815933</v>
      </c>
      <c r="AI6" s="21">
        <f ca="1">[1]comp!AJ163</f>
        <v>-990893</v>
      </c>
      <c r="AJ6" s="21">
        <f ca="1">[1]comp!AK163</f>
        <v>7948332.0100000054</v>
      </c>
      <c r="AK6" s="21"/>
      <c r="AL6" s="21">
        <f ca="1">[1]comp!AM163</f>
        <v>46263907.350000381</v>
      </c>
      <c r="AM6" s="21">
        <f ca="1">[1]comp!AN163</f>
        <v>-536884</v>
      </c>
      <c r="AN6" s="21"/>
      <c r="AO6" s="21">
        <f ca="1">[1]comp!AP163</f>
        <v>3885493.1499999836</v>
      </c>
      <c r="AP6" s="21">
        <f ca="1">[1]comp!AQ163</f>
        <v>6490791</v>
      </c>
      <c r="AQ6" s="21">
        <f ca="1">[1]comp!AR163</f>
        <v>7893540</v>
      </c>
      <c r="AR6" s="21">
        <f ca="1">[1]comp!AS163</f>
        <v>11772703.030000024</v>
      </c>
      <c r="AS6" s="21">
        <f ca="1">[1]comp!AT163</f>
        <v>379632</v>
      </c>
      <c r="AT6" s="21">
        <f ca="1">[1]comp!AU163</f>
        <v>420270</v>
      </c>
      <c r="AU6" s="21">
        <f ca="1">[1]comp!AV163</f>
        <v>-882516</v>
      </c>
      <c r="AV6" s="21">
        <f ca="1">[1]comp!AX163</f>
        <v>-1451743</v>
      </c>
      <c r="AW6" s="21">
        <f ca="1">[1]comp!AY163</f>
        <v>7370660</v>
      </c>
      <c r="AX6" s="21">
        <f ca="1">[1]comp!AZ163</f>
        <v>-20235602</v>
      </c>
      <c r="AY6" s="21">
        <f ca="1">[1]comp!BA163</f>
        <v>-2999532</v>
      </c>
      <c r="AZ6" s="21">
        <f ca="1">[1]comp!BB163</f>
        <v>50563000.00000006</v>
      </c>
      <c r="BA6" s="21"/>
      <c r="BB6" s="21">
        <f ca="1">[1]comp!BF163</f>
        <v>-20661087.57999998</v>
      </c>
      <c r="BC6" s="21">
        <f ca="1">[1]comp!BG163</f>
        <v>732038.34000000032</v>
      </c>
      <c r="BD6" s="21">
        <f ca="1">[1]comp!BH163</f>
        <v>-1993206.160000002</v>
      </c>
      <c r="BE6" s="21">
        <f ca="1">[1]comp!BI163</f>
        <v>68506000</v>
      </c>
      <c r="BF6" s="21">
        <f ca="1">[1]comp!BJ163</f>
        <v>1297709.1899999976</v>
      </c>
      <c r="BG6" s="21">
        <f ca="1">[1]comp!BK163</f>
        <v>6120589.4800000116</v>
      </c>
      <c r="BH6" s="21">
        <f ca="1">[1]comp!BL163</f>
        <v>5492759.0800000019</v>
      </c>
      <c r="BI6" s="21">
        <f ca="1">[1]comp!BM163</f>
        <v>-529700.20999999903</v>
      </c>
      <c r="BJ6" s="21">
        <f ca="1">[1]comp!BN163</f>
        <v>2908137.6300000027</v>
      </c>
      <c r="BK6" s="21">
        <f ca="1">[1]comp!BO163</f>
        <v>1849492.140000008</v>
      </c>
      <c r="BL6" s="21">
        <f ca="1">[1]comp!BP163</f>
        <v>500000</v>
      </c>
      <c r="BM6" s="21">
        <f ca="1">[1]comp!BQ163</f>
        <v>18226457.75000006</v>
      </c>
      <c r="BN6" s="21">
        <f ca="1">[1]comp!BR163</f>
        <v>21317450.170000136</v>
      </c>
      <c r="BO6" s="21">
        <f ca="1">[1]comp!BS163</f>
        <v>1580557</v>
      </c>
      <c r="BP6" s="21">
        <f>[1]comp!BT163</f>
        <v>30640316.659999669</v>
      </c>
      <c r="BQ6" s="21">
        <f ca="1">[1]comp!BU163</f>
        <v>30294523.280000865</v>
      </c>
      <c r="BR6" s="21">
        <f ca="1">[1]comp!BV163</f>
        <v>13257655.289999843</v>
      </c>
      <c r="BS6" s="21">
        <f>[1]comp!BW163</f>
        <v>2640299.7200000286</v>
      </c>
      <c r="BT6" s="21">
        <f ca="1">[1]comp!BX163</f>
        <v>399008</v>
      </c>
      <c r="BU6" s="21">
        <f ca="1">[1]comp!BY163</f>
        <v>931002.61999998987</v>
      </c>
      <c r="BV6" s="21">
        <f ca="1">[1]comp!CA163</f>
        <v>-77274624.379999995</v>
      </c>
      <c r="BW6" s="21">
        <f ca="1">[1]comp!CB163</f>
        <v>161832565</v>
      </c>
      <c r="BX6" s="21">
        <f ca="1">[1]comp!CC163</f>
        <v>27598433.060000002</v>
      </c>
      <c r="BY6" s="21"/>
      <c r="BZ6" s="21">
        <f ca="1">[1]comp!CE163</f>
        <v>1286256.8100000024</v>
      </c>
      <c r="CA6" s="21">
        <f ca="1">[1]comp!CF163</f>
        <v>-13839329</v>
      </c>
      <c r="CB6" s="21">
        <f ca="1">[1]comp!CG163</f>
        <v>909635</v>
      </c>
      <c r="CC6" s="21">
        <f ca="1">[1]comp!CH163</f>
        <v>557478</v>
      </c>
      <c r="CD6" s="21">
        <f ca="1">[1]comp!CI163</f>
        <v>45022565</v>
      </c>
      <c r="CE6" s="21"/>
      <c r="CF6" s="21">
        <f ca="1">[1]comp!CK163</f>
        <v>8885798</v>
      </c>
      <c r="CG6" s="21">
        <f ca="1">[1]comp!CL163</f>
        <v>4668468</v>
      </c>
      <c r="CH6" s="21">
        <f ca="1">[1]comp!CM163</f>
        <v>16994741</v>
      </c>
      <c r="CI6" s="21">
        <f ca="1">[1]comp!CN163</f>
        <v>2761468</v>
      </c>
      <c r="CJ6" s="21">
        <f ca="1">[1]comp!CO163</f>
        <v>1996000</v>
      </c>
      <c r="CK6" s="21">
        <f ca="1">[1]comp!CP163</f>
        <v>60597809.230000019</v>
      </c>
      <c r="CL6" s="21"/>
      <c r="CM6" s="21">
        <f ca="1">[1]comp!CR163</f>
        <v>-2124376</v>
      </c>
      <c r="CN6" s="21">
        <f ca="1">[1]comp!CS163</f>
        <v>9374580</v>
      </c>
      <c r="CO6" s="21">
        <f ca="1">[1]comp!CT163</f>
        <v>-862034.6799999997</v>
      </c>
      <c r="CP6" s="21">
        <f ca="1">[1]comp!CV163</f>
        <v>3644800</v>
      </c>
      <c r="CQ6" s="21">
        <f ca="1">[1]comp!CW163</f>
        <v>1626200</v>
      </c>
      <c r="CR6" s="21">
        <f ca="1">[1]comp!CY163</f>
        <v>4615741.3300000206</v>
      </c>
      <c r="CS6" s="21"/>
      <c r="CT6" s="21">
        <f ca="1">[1]comp!DA163</f>
        <v>-22900000</v>
      </c>
      <c r="CU6" s="21">
        <f ca="1">[1]comp!DB163</f>
        <v>-10867736.407381535</v>
      </c>
      <c r="CV6" s="21">
        <f ca="1">[1]comp!DC163</f>
        <v>5829658.7573828399</v>
      </c>
      <c r="CW6" s="21">
        <f ca="1">[1]comp!DD163</f>
        <v>4186488</v>
      </c>
      <c r="CX6" s="21">
        <f ca="1">[1]comp!DE163</f>
        <v>-41493083</v>
      </c>
      <c r="CY6" s="21">
        <f ca="1">[1]comp!DF163</f>
        <v>-30800000</v>
      </c>
      <c r="CZ6" s="21">
        <f ca="1">[1]comp!DG163</f>
        <v>-8781350</v>
      </c>
      <c r="DA6" s="21">
        <f ca="1">[1]comp!DH163</f>
        <v>-3787629</v>
      </c>
      <c r="DB6" s="21">
        <f ca="1">[1]comp!DI163</f>
        <v>437383.85999999987</v>
      </c>
      <c r="DC6" s="21">
        <f ca="1">[1]comp!DJ163</f>
        <v>27435946</v>
      </c>
      <c r="DD6" s="21">
        <f ca="1">[1]comp!DK163</f>
        <v>12100014.969999999</v>
      </c>
      <c r="DE6" s="21">
        <f ca="1">[1]comp!DL163</f>
        <v>-884000</v>
      </c>
      <c r="DF6" s="21">
        <f ca="1">[1]comp!DM163</f>
        <v>26273000.00000006</v>
      </c>
      <c r="DG6" s="21">
        <f ca="1">[1]comp!DN163</f>
        <v>6442453</v>
      </c>
      <c r="DH6" s="21">
        <f ca="1">[1]comp!DO163</f>
        <v>-295808</v>
      </c>
      <c r="DI6" s="21">
        <f ca="1">[1]comp!DP163</f>
        <v>-1722192.2900000066</v>
      </c>
      <c r="DJ6" s="21">
        <f ca="1">[1]comp!DQ163</f>
        <v>-583675</v>
      </c>
      <c r="DK6" s="21">
        <f>[1]comp!DR163</f>
        <v>67372643</v>
      </c>
      <c r="DL6" s="21">
        <f ca="1">[1]comp!DT163</f>
        <v>13924085</v>
      </c>
      <c r="DM6" s="21">
        <f ca="1">[1]comp!DU163</f>
        <v>8004584</v>
      </c>
      <c r="DN6" s="12"/>
      <c r="DO6" s="22">
        <f ca="1">[1]comp!DX163</f>
        <v>1108010313.880003</v>
      </c>
      <c r="DQ6" s="20">
        <f ca="1">SUM(C6:DM6)</f>
        <v>1108010313.880003</v>
      </c>
      <c r="DR6" s="20">
        <f t="shared" ca="1" si="0"/>
        <v>0</v>
      </c>
      <c r="DS6" s="23"/>
    </row>
    <row r="7" spans="1:123" x14ac:dyDescent="0.2">
      <c r="A7" s="16" t="str">
        <f>[1]comp!A164</f>
        <v>Net Operating Margin</v>
      </c>
      <c r="B7" s="17">
        <f>[1]comp!B164</f>
        <v>0</v>
      </c>
      <c r="C7" s="25">
        <f ca="1">[1]comp!C164</f>
        <v>6.4490699649633748E-2</v>
      </c>
      <c r="D7" s="25">
        <f ca="1">[1]comp!D164</f>
        <v>0.11067234049736495</v>
      </c>
      <c r="E7" s="25">
        <f ca="1">[1]comp!E164</f>
        <v>-7.2696588445506249E-2</v>
      </c>
      <c r="F7" s="25">
        <f ca="1">[1]comp!F164</f>
        <v>-1.5301223715366636</v>
      </c>
      <c r="G7" s="25">
        <f ca="1">[1]comp!H164</f>
        <v>5.2942406102459379E-2</v>
      </c>
      <c r="H7" s="25"/>
      <c r="I7" s="25">
        <f ca="1">[1]comp!J164</f>
        <v>0.13936929723885236</v>
      </c>
      <c r="J7" s="25">
        <f ca="1">[1]comp!K164</f>
        <v>-0.12982012322863382</v>
      </c>
      <c r="K7" s="25">
        <f ca="1">[1]comp!L164</f>
        <v>8.4279972663566433E-2</v>
      </c>
      <c r="L7" s="25">
        <f ca="1">[1]comp!M164</f>
        <v>0.20234108932227213</v>
      </c>
      <c r="M7" s="25">
        <f ca="1">[1]comp!N164</f>
        <v>7.9813170184154042E-2</v>
      </c>
      <c r="N7" s="25"/>
      <c r="O7" s="25">
        <f ca="1">[1]comp!P164</f>
        <v>-0.4785847880575092</v>
      </c>
      <c r="P7" s="25">
        <f ca="1">[1]comp!Q164</f>
        <v>8.7775080120586449E-2</v>
      </c>
      <c r="Q7" s="25">
        <f ca="1">[1]comp!R164</f>
        <v>1.1213029369309664E-2</v>
      </c>
      <c r="R7" s="25">
        <f ca="1">[1]comp!S164</f>
        <v>4.7795456414607092E-2</v>
      </c>
      <c r="S7" s="25">
        <f ca="1">[1]comp!T164</f>
        <v>-2.0447897096178749E-3</v>
      </c>
      <c r="T7" s="25">
        <f ca="1">[1]comp!U164</f>
        <v>0.1444669598627</v>
      </c>
      <c r="U7" s="25">
        <f ca="1">[1]comp!V164</f>
        <v>0.17778733150212409</v>
      </c>
      <c r="V7" s="25">
        <f ca="1">[1]comp!W164</f>
        <v>0.1559700553949446</v>
      </c>
      <c r="W7" s="25">
        <f ca="1">[1]comp!X164</f>
        <v>0.14208427281052652</v>
      </c>
      <c r="X7" s="25">
        <f ca="1">[1]comp!Y164</f>
        <v>-0.14051120393937433</v>
      </c>
      <c r="Y7" s="25">
        <f ca="1">[1]comp!Z164</f>
        <v>0.22040030412739761</v>
      </c>
      <c r="Z7" s="25">
        <f ca="1">[1]comp!AA164</f>
        <v>0.11701784464836468</v>
      </c>
      <c r="AA7" s="25"/>
      <c r="AB7" s="25">
        <f ca="1">[1]comp!AC164</f>
        <v>0.16121838020317777</v>
      </c>
      <c r="AC7" s="25"/>
      <c r="AD7" s="25"/>
      <c r="AE7" s="25">
        <f ca="1">[1]comp!AF164</f>
        <v>0.11829390410742741</v>
      </c>
      <c r="AF7" s="25">
        <f ca="1">[1]comp!AG164</f>
        <v>-8.3250644739553945E-4</v>
      </c>
      <c r="AG7" s="25">
        <f ca="1">[1]comp!AH164</f>
        <v>0.14390378325232134</v>
      </c>
      <c r="AH7" s="25">
        <f ca="1">[1]comp!AI164</f>
        <v>-6.954472911688464E-2</v>
      </c>
      <c r="AI7" s="25">
        <f ca="1">[1]comp!AJ164</f>
        <v>-6.3072616068691523E-2</v>
      </c>
      <c r="AJ7" s="25">
        <f ca="1">[1]comp!AK164</f>
        <v>7.1379258376666352E-2</v>
      </c>
      <c r="AK7" s="25"/>
      <c r="AL7" s="25">
        <f ca="1">[1]comp!AM164</f>
        <v>8.2376572876091417E-2</v>
      </c>
      <c r="AM7" s="25">
        <f ca="1">[1]comp!AN164</f>
        <v>-0.15241115731747235</v>
      </c>
      <c r="AN7" s="25"/>
      <c r="AO7" s="25">
        <f ca="1">[1]comp!AP164</f>
        <v>6.1188971956661634E-2</v>
      </c>
      <c r="AP7" s="25">
        <f ca="1">[1]comp!AQ164</f>
        <v>0.14671416371386711</v>
      </c>
      <c r="AQ7" s="25">
        <f ca="1">[1]comp!AR164</f>
        <v>0.33000288591673888</v>
      </c>
      <c r="AR7" s="25">
        <f ca="1">[1]comp!AS164</f>
        <v>0.20249031958938829</v>
      </c>
      <c r="AS7" s="25">
        <f ca="1">[1]comp!AT164</f>
        <v>4.2839882283760053E-2</v>
      </c>
      <c r="AT7" s="25">
        <f ca="1">[1]comp!AU164</f>
        <v>3.1182106559156524E-2</v>
      </c>
      <c r="AU7" s="25">
        <f ca="1">[1]comp!AV164</f>
        <v>-0.1239010213751711</v>
      </c>
      <c r="AV7" s="25">
        <f ca="1">[1]comp!AX164</f>
        <v>-0.22562107288446684</v>
      </c>
      <c r="AW7" s="25">
        <f ca="1">[1]comp!AY164</f>
        <v>0.26904702440559985</v>
      </c>
      <c r="AX7" s="25">
        <f ca="1">[1]comp!AZ164</f>
        <v>-2.3137227864100072</v>
      </c>
      <c r="AY7" s="25">
        <f ca="1">[1]comp!BA164</f>
        <v>-0.60848358460864349</v>
      </c>
      <c r="AZ7" s="25">
        <f ca="1">[1]comp!BB164</f>
        <v>0.11117829689176603</v>
      </c>
      <c r="BA7" s="25"/>
      <c r="BB7" s="25">
        <f ca="1">[1]comp!BF164</f>
        <v>-0.81626608348291319</v>
      </c>
      <c r="BC7" s="25">
        <f ca="1">[1]comp!BG164</f>
        <v>0.16739134481154033</v>
      </c>
      <c r="BD7" s="25">
        <f ca="1">[1]comp!BH164</f>
        <v>-0.3866435196484565</v>
      </c>
      <c r="BE7" s="25">
        <f ca="1">[1]comp!BI164</f>
        <v>0.30234528779867775</v>
      </c>
      <c r="BF7" s="25">
        <f ca="1">[1]comp!BJ164</f>
        <v>8.9889802414656966E-2</v>
      </c>
      <c r="BG7" s="25">
        <f ca="1">[1]comp!BK164</f>
        <v>0.21555048881945338</v>
      </c>
      <c r="BH7" s="25">
        <f ca="1">[1]comp!BL164</f>
        <v>0.18881699619950237</v>
      </c>
      <c r="BI7" s="25">
        <f ca="1">[1]comp!BM164</f>
        <v>-3.4452157568569217E-2</v>
      </c>
      <c r="BJ7" s="25">
        <f ca="1">[1]comp!BN164</f>
        <v>0.13285678140407697</v>
      </c>
      <c r="BK7" s="25">
        <f ca="1">[1]comp!BO164</f>
        <v>8.6016184770861509E-2</v>
      </c>
      <c r="BL7" s="25">
        <f ca="1">[1]comp!BP164</f>
        <v>1.7304099510754272E-2</v>
      </c>
      <c r="BM7" s="25">
        <f ca="1">[1]comp!BQ164</f>
        <v>5.5671542914403051E-2</v>
      </c>
      <c r="BN7" s="25">
        <f ca="1">[1]comp!BR164</f>
        <v>4.807219548954568E-2</v>
      </c>
      <c r="BO7" s="25">
        <f ca="1">[1]comp!BS164</f>
        <v>6.7184339357559797E-2</v>
      </c>
      <c r="BP7" s="25">
        <f>[1]comp!BT164</f>
        <v>7.3993424900790458E-2</v>
      </c>
      <c r="BQ7" s="25">
        <f ca="1">[1]comp!BU164</f>
        <v>5.7066099518055448E-2</v>
      </c>
      <c r="BR7" s="25">
        <f ca="1">[1]comp!BV164</f>
        <v>6.9235276702100459E-2</v>
      </c>
      <c r="BS7" s="25">
        <f>[1]comp!BW164</f>
        <v>8.252596918553276E-3</v>
      </c>
      <c r="BT7" s="25">
        <f ca="1">[1]comp!BX164</f>
        <v>1.2540846115494225E-2</v>
      </c>
      <c r="BU7" s="25">
        <f ca="1">[1]comp!BY164</f>
        <v>2.712558847742386E-2</v>
      </c>
      <c r="BV7" s="25">
        <f ca="1">[1]comp!CA164</f>
        <v>-0.15218864100923277</v>
      </c>
      <c r="BW7" s="25">
        <f ca="1">[1]comp!CB164</f>
        <v>8.8868429967354223E-2</v>
      </c>
      <c r="BX7" s="25">
        <f ca="1">[1]comp!CC164</f>
        <v>8.9103538742918348E-2</v>
      </c>
      <c r="BY7" s="25"/>
      <c r="BZ7" s="25">
        <f ca="1">[1]comp!CE164</f>
        <v>5.7896595611779629E-2</v>
      </c>
      <c r="CA7" s="25">
        <f ca="1">[1]comp!CF164</f>
        <v>-9.6566315607598791E-2</v>
      </c>
      <c r="CB7" s="25">
        <f ca="1">[1]comp!CG164</f>
        <v>1.5357250587950212E-2</v>
      </c>
      <c r="CC7" s="25">
        <f ca="1">[1]comp!CH164</f>
        <v>3.2057973684741697E-2</v>
      </c>
      <c r="CD7" s="25">
        <f ca="1">[1]comp!CI164</f>
        <v>0.1441795689514748</v>
      </c>
      <c r="CE7" s="25"/>
      <c r="CF7" s="25">
        <f ca="1">[1]comp!CK164</f>
        <v>0.27056877156762421</v>
      </c>
      <c r="CG7" s="25">
        <f ca="1">[1]comp!CL164</f>
        <v>7.2134104066963647E-2</v>
      </c>
      <c r="CH7" s="25">
        <f ca="1">[1]comp!CM164</f>
        <v>0.14459889293672695</v>
      </c>
      <c r="CI7" s="25">
        <f ca="1">[1]comp!CN164</f>
        <v>0.13354967842035137</v>
      </c>
      <c r="CJ7" s="25">
        <f ca="1">[1]comp!CO164</f>
        <v>8.2319462201509472E-2</v>
      </c>
      <c r="CK7" s="25">
        <f ca="1">[1]comp!CP164</f>
        <v>5.9707267793415737E-2</v>
      </c>
      <c r="CL7" s="25"/>
      <c r="CM7" s="25">
        <f ca="1">[1]comp!CR164</f>
        <v>-0.26807420252576097</v>
      </c>
      <c r="CN7" s="25">
        <f ca="1">[1]comp!CS164</f>
        <v>0.29566189221491618</v>
      </c>
      <c r="CO7" s="25">
        <f ca="1">[1]comp!CT164</f>
        <v>-7.5346199015411605E-2</v>
      </c>
      <c r="CP7" s="25">
        <f ca="1">[1]comp!CV164</f>
        <v>0.12731547866016107</v>
      </c>
      <c r="CQ7" s="25">
        <f ca="1">[1]comp!CW164</f>
        <v>9.7548516170217175E-2</v>
      </c>
      <c r="CR7" s="25">
        <f ca="1">[1]comp!CY164</f>
        <v>0.12699637503777197</v>
      </c>
      <c r="CS7" s="25"/>
      <c r="CT7" s="25">
        <f ca="1">[1]comp!DA164</f>
        <v>-9.6616902211501821E-2</v>
      </c>
      <c r="CU7" s="25">
        <f ca="1">[1]comp!DB164</f>
        <v>-1.0095707482443678E-2</v>
      </c>
      <c r="CV7" s="25">
        <f ca="1">[1]comp!DC164</f>
        <v>0.11677878213134552</v>
      </c>
      <c r="CW7" s="25">
        <f ca="1">[1]comp!DD164</f>
        <v>0.10984354471920234</v>
      </c>
      <c r="CX7" s="25">
        <f ca="1">[1]comp!DE164</f>
        <v>-0.50668446536842482</v>
      </c>
      <c r="CY7" s="25">
        <f ca="1">[1]comp!DF164</f>
        <v>-0.17877472885474854</v>
      </c>
      <c r="CZ7" s="25">
        <f ca="1">[1]comp!DG164</f>
        <v>-4.3245025219128083E-2</v>
      </c>
      <c r="DA7" s="25">
        <f ca="1">[1]comp!DH164</f>
        <v>-8.7293475855965488E-2</v>
      </c>
      <c r="DB7" s="25">
        <f ca="1">[1]comp!DI164</f>
        <v>0.14691474700273111</v>
      </c>
      <c r="DC7" s="25">
        <f ca="1">[1]comp!DJ164</f>
        <v>4.57492072745318E-2</v>
      </c>
      <c r="DD7" s="25">
        <f ca="1">[1]comp!DK164</f>
        <v>0.29650342931521367</v>
      </c>
      <c r="DE7" s="25">
        <f ca="1">[1]comp!DL164</f>
        <v>-1.9265975067561676E-2</v>
      </c>
      <c r="DF7" s="25">
        <f ca="1">[1]comp!DM164</f>
        <v>0.16663389759559616</v>
      </c>
      <c r="DG7" s="25">
        <f ca="1">[1]comp!DN164</f>
        <v>5.9745644821388243E-2</v>
      </c>
      <c r="DH7" s="25">
        <f ca="1">[1]comp!DO164</f>
        <v>-1.7294194709826696E-2</v>
      </c>
      <c r="DI7" s="25">
        <f ca="1">[1]comp!DP164</f>
        <v>-4.1891282084618862E-2</v>
      </c>
      <c r="DJ7" s="25">
        <f ca="1">[1]comp!DQ164</f>
        <v>-0.12759225914426675</v>
      </c>
      <c r="DK7" s="25">
        <f>[1]comp!DR164</f>
        <v>0.18754779069310681</v>
      </c>
      <c r="DL7" s="25">
        <f ca="1">[1]comp!DT164</f>
        <v>2.8275861003189785E-2</v>
      </c>
      <c r="DM7" s="25">
        <f ca="1">[1]comp!DU164</f>
        <v>0.3652549434042161</v>
      </c>
      <c r="DN7" s="12"/>
      <c r="DO7" s="26">
        <f ca="1">[1]comp!DX164</f>
        <v>5.8092990851748801E-2</v>
      </c>
      <c r="DQ7" s="20"/>
      <c r="DR7" s="20"/>
      <c r="DS7" s="23"/>
    </row>
    <row r="8" spans="1:123" x14ac:dyDescent="0.2">
      <c r="A8" s="16" t="str">
        <f>[1]comp!A171</f>
        <v>Total Income Margin</v>
      </c>
      <c r="B8" s="17">
        <f>[1]comp!B171</f>
        <v>0</v>
      </c>
      <c r="C8" s="27">
        <f ca="1">[1]comp!C171</f>
        <v>4.9362936831245506E-2</v>
      </c>
      <c r="D8" s="27">
        <f ca="1">[1]comp!D171</f>
        <v>8.5467432236393526E-2</v>
      </c>
      <c r="E8" s="27">
        <f ca="1">[1]comp!E171</f>
        <v>-5.354922975486389E-2</v>
      </c>
      <c r="F8" s="27">
        <f ca="1">[1]comp!F171</f>
        <v>-0.83006610093050415</v>
      </c>
      <c r="G8" s="27">
        <f ca="1">[1]comp!H171</f>
        <v>4.0239397203865844E-2</v>
      </c>
      <c r="H8" s="27"/>
      <c r="I8" s="27">
        <f ca="1">[1]comp!J171</f>
        <v>0.10839944759286099</v>
      </c>
      <c r="J8" s="27">
        <f ca="1">[1]comp!K171</f>
        <v>-0.12971997954345729</v>
      </c>
      <c r="K8" s="27">
        <f ca="1">[1]comp!L171</f>
        <v>8.4279972663566433E-2</v>
      </c>
      <c r="L8" s="27">
        <f ca="1">[1]comp!M171</f>
        <v>0.20234108932227213</v>
      </c>
      <c r="M8" s="27">
        <f ca="1">[1]comp!N171</f>
        <v>7.9813170184154042E-2</v>
      </c>
      <c r="N8" s="27"/>
      <c r="O8" s="27">
        <f ca="1">[1]comp!P171</f>
        <v>-0.4785847880575092</v>
      </c>
      <c r="P8" s="27">
        <f ca="1">[1]comp!Q171</f>
        <v>8.8263510549049837E-2</v>
      </c>
      <c r="Q8" s="27">
        <f ca="1">[1]comp!R171</f>
        <v>1.1213029369309664E-2</v>
      </c>
      <c r="R8" s="27">
        <f ca="1">[1]comp!S171</f>
        <v>4.7880682788706247E-2</v>
      </c>
      <c r="S8" s="27">
        <f ca="1">[1]comp!T171</f>
        <v>-1.7365169287077555E-3</v>
      </c>
      <c r="T8" s="27">
        <f ca="1">[1]comp!U171</f>
        <v>0.14516156348551063</v>
      </c>
      <c r="U8" s="27">
        <f ca="1">[1]comp!V171</f>
        <v>0.17778529935247089</v>
      </c>
      <c r="V8" s="27">
        <f ca="1">[1]comp!W171</f>
        <v>0.15598744434908002</v>
      </c>
      <c r="W8" s="27">
        <f ca="1">[1]comp!X171</f>
        <v>0.14208432535002952</v>
      </c>
      <c r="X8" s="27">
        <f ca="1">[1]comp!Y171</f>
        <v>-0.14051120393937433</v>
      </c>
      <c r="Y8" s="27">
        <f ca="1">[1]comp!Z171</f>
        <v>0.22042406334695586</v>
      </c>
      <c r="Z8" s="27">
        <f ca="1">[1]comp!AA171</f>
        <v>0.11701784464836468</v>
      </c>
      <c r="AA8" s="27"/>
      <c r="AB8" s="27">
        <f ca="1">[1]comp!AC171</f>
        <v>0.16121838020317777</v>
      </c>
      <c r="AC8" s="27"/>
      <c r="AD8" s="27"/>
      <c r="AE8" s="27">
        <f ca="1">[1]comp!AF171</f>
        <v>0.11845853675918443</v>
      </c>
      <c r="AF8" s="27">
        <f ca="1">[1]comp!AG171</f>
        <v>-8.3250644739553945E-4</v>
      </c>
      <c r="AG8" s="27">
        <f ca="1">[1]comp!AH171</f>
        <v>0.14390378325232134</v>
      </c>
      <c r="AH8" s="27">
        <f ca="1">[1]comp!AI171</f>
        <v>-6.9181972023773658E-2</v>
      </c>
      <c r="AI8" s="27">
        <f ca="1">[1]comp!AJ171</f>
        <v>1.5910422705673385E-2</v>
      </c>
      <c r="AJ8" s="27">
        <f ca="1">[1]comp!AK171</f>
        <v>5.2866718792304583E-2</v>
      </c>
      <c r="AK8" s="27"/>
      <c r="AL8" s="27">
        <f ca="1">[1]comp!AM171</f>
        <v>0.1031448583526159</v>
      </c>
      <c r="AM8" s="27">
        <f ca="1">[1]comp!AN171</f>
        <v>-0.15241115731747235</v>
      </c>
      <c r="AN8" s="27"/>
      <c r="AO8" s="27">
        <f ca="1">[1]comp!AP171</f>
        <v>6.6632008030387754E-2</v>
      </c>
      <c r="AP8" s="27">
        <f ca="1">[1]comp!AQ171</f>
        <v>0.17369033882498747</v>
      </c>
      <c r="AQ8" s="27">
        <f ca="1">[1]comp!AR171</f>
        <v>0.33000288591673888</v>
      </c>
      <c r="AR8" s="27">
        <f ca="1">[1]comp!AS171</f>
        <v>0.18683505418977317</v>
      </c>
      <c r="AS8" s="27">
        <f ca="1">[1]comp!AT171</f>
        <v>4.2839882283760053E-2</v>
      </c>
      <c r="AT8" s="27">
        <f ca="1">[1]comp!AU171</f>
        <v>3.4839040818201564E-2</v>
      </c>
      <c r="AU8" s="27">
        <f ca="1">[1]comp!AV171</f>
        <v>-0.1239010213751711</v>
      </c>
      <c r="AV8" s="27">
        <f ca="1">[1]comp!AX171</f>
        <v>-0.22562107288446684</v>
      </c>
      <c r="AW8" s="27">
        <f ca="1">[1]comp!AY171</f>
        <v>0.27061583446970422</v>
      </c>
      <c r="AX8" s="27">
        <f ca="1">[1]comp!AZ171</f>
        <v>-2.3178035085606439</v>
      </c>
      <c r="AY8" s="27">
        <f ca="1">[1]comp!BA171</f>
        <v>-0.60848358460864349</v>
      </c>
      <c r="AZ8" s="27">
        <f ca="1">[1]comp!BB171</f>
        <v>0.16050764668256104</v>
      </c>
      <c r="BA8" s="27"/>
      <c r="BB8" s="27">
        <f ca="1">[1]comp!BF171</f>
        <v>-0.81626608348291319</v>
      </c>
      <c r="BC8" s="27">
        <f ca="1">[1]comp!BG171</f>
        <v>0.16739134481154033</v>
      </c>
      <c r="BD8" s="27">
        <f ca="1">[1]comp!BH171</f>
        <v>-0.36293902650266885</v>
      </c>
      <c r="BE8" s="27">
        <f ca="1">[1]comp!BI171</f>
        <v>0.21811351909184726</v>
      </c>
      <c r="BF8" s="27">
        <f ca="1">[1]comp!BJ171</f>
        <v>8.9889802414656966E-2</v>
      </c>
      <c r="BG8" s="27">
        <f ca="1">[1]comp!BK171</f>
        <v>0.1360605076725997</v>
      </c>
      <c r="BH8" s="27">
        <f ca="1">[1]comp!BL171</f>
        <v>0.18881699619950237</v>
      </c>
      <c r="BI8" s="27">
        <f ca="1">[1]comp!BM171</f>
        <v>-2.3972659616341777E-2</v>
      </c>
      <c r="BJ8" s="27">
        <f ca="1">[1]comp!BN171</f>
        <v>9.6132605044676911E-2</v>
      </c>
      <c r="BK8" s="27">
        <f ca="1">[1]comp!BO171</f>
        <v>6.2807540349222354E-2</v>
      </c>
      <c r="BL8" s="27">
        <f ca="1">[1]comp!BP171</f>
        <v>1.3891355086755507E-2</v>
      </c>
      <c r="BM8" s="27">
        <f ca="1">[1]comp!BQ171</f>
        <v>5.5671542914403051E-2</v>
      </c>
      <c r="BN8" s="27">
        <f ca="1">[1]comp!BR171</f>
        <v>4.807219548954568E-2</v>
      </c>
      <c r="BO8" s="27">
        <f ca="1">[1]comp!BS171</f>
        <v>6.7184339357559797E-2</v>
      </c>
      <c r="BP8" s="27">
        <f>[1]comp!BT171</f>
        <v>7.3993424900790514E-2</v>
      </c>
      <c r="BQ8" s="27">
        <f ca="1">[1]comp!BU171</f>
        <v>5.7066099518055448E-2</v>
      </c>
      <c r="BR8" s="27">
        <f ca="1">[1]comp!BV171</f>
        <v>6.9235276702100459E-2</v>
      </c>
      <c r="BS8" s="27">
        <f>[1]comp!BW171</f>
        <v>1.2324002273313261E-2</v>
      </c>
      <c r="BT8" s="27">
        <f ca="1">[1]comp!BX171</f>
        <v>2.2723339944075837E-2</v>
      </c>
      <c r="BU8" s="27">
        <f ca="1">[1]comp!BY171</f>
        <v>2.8447470916430424E-2</v>
      </c>
      <c r="BV8" s="27">
        <f ca="1">[1]comp!CA171</f>
        <v>6.847275139184282E-2</v>
      </c>
      <c r="BW8" s="27">
        <f ca="1">[1]comp!CB171</f>
        <v>9.4533873807322935E-2</v>
      </c>
      <c r="BX8" s="27">
        <f ca="1">[1]comp!CC171</f>
        <v>9.7711734723854152E-2</v>
      </c>
      <c r="BY8" s="27"/>
      <c r="BZ8" s="27">
        <f ca="1">[1]comp!CE171</f>
        <v>5.7896595611779629E-2</v>
      </c>
      <c r="CA8" s="27">
        <f ca="1">[1]comp!CF171</f>
        <v>-9.6566315607598791E-2</v>
      </c>
      <c r="CB8" s="27">
        <f ca="1">[1]comp!CG171</f>
        <v>7.2949038293842083E-2</v>
      </c>
      <c r="CC8" s="27">
        <f ca="1">[1]comp!CH171</f>
        <v>3.218731455202381E-2</v>
      </c>
      <c r="CD8" s="27">
        <f ca="1">[1]comp!CI171</f>
        <v>0.1441795689514748</v>
      </c>
      <c r="CE8" s="27"/>
      <c r="CF8" s="27">
        <f ca="1">[1]comp!CK171</f>
        <v>0.27056877156762421</v>
      </c>
      <c r="CG8" s="27">
        <f ca="1">[1]comp!CL171</f>
        <v>7.2693445698598022E-2</v>
      </c>
      <c r="CH8" s="27">
        <f ca="1">[1]comp!CM171</f>
        <v>0.14459889293672695</v>
      </c>
      <c r="CI8" s="27">
        <f ca="1">[1]comp!CN171</f>
        <v>0.13354967842035137</v>
      </c>
      <c r="CJ8" s="27">
        <f ca="1">[1]comp!CO171</f>
        <v>8.2319462201509472E-2</v>
      </c>
      <c r="CK8" s="27">
        <f ca="1">[1]comp!CP171</f>
        <v>9.3830733299986466E-2</v>
      </c>
      <c r="CL8" s="27"/>
      <c r="CM8" s="27">
        <f ca="1">[1]comp!CR171</f>
        <v>-0.26903087007211368</v>
      </c>
      <c r="CN8" s="27">
        <f ca="1">[1]comp!CS171</f>
        <v>0.29566189221491618</v>
      </c>
      <c r="CO8" s="27">
        <f>[1]comp!CT171</f>
        <v>0</v>
      </c>
      <c r="CP8" s="27">
        <f ca="1">[1]comp!CV171</f>
        <v>0.10637651750179863</v>
      </c>
      <c r="CQ8" s="27">
        <f ca="1">[1]comp!CW171</f>
        <v>9.1082708115133262E-2</v>
      </c>
      <c r="CR8" s="27">
        <f ca="1">[1]comp!CY171</f>
        <v>0.12699637503777197</v>
      </c>
      <c r="CS8" s="27"/>
      <c r="CT8" s="27">
        <f ca="1">[1]comp!DA171</f>
        <v>-7.0863963972760721E-2</v>
      </c>
      <c r="CU8" s="27">
        <f ca="1">[1]comp!DB171</f>
        <v>-8.1063520125843683E-3</v>
      </c>
      <c r="CV8" s="27">
        <f ca="1">[1]comp!DC171</f>
        <v>0.11677878213134552</v>
      </c>
      <c r="CW8" s="27">
        <f ca="1">[1]comp!DD171</f>
        <v>0.10989786653031625</v>
      </c>
      <c r="CX8" s="27">
        <f ca="1">[1]comp!DE171</f>
        <v>-0.50668446536842482</v>
      </c>
      <c r="CY8" s="27">
        <f ca="1">[1]comp!DF171</f>
        <v>-0.12834484301364404</v>
      </c>
      <c r="CZ8" s="27">
        <f ca="1">[1]comp!DG171</f>
        <v>-1.4275901268257867E-3</v>
      </c>
      <c r="DA8" s="27">
        <f ca="1">[1]comp!DH171</f>
        <v>-8.7293475855965488E-2</v>
      </c>
      <c r="DB8" s="27">
        <f ca="1">[1]comp!DI171</f>
        <v>0.14691474700273111</v>
      </c>
      <c r="DC8" s="27">
        <f ca="1">[1]comp!DJ171</f>
        <v>5.542800796573269E-2</v>
      </c>
      <c r="DD8" s="27">
        <f ca="1">[1]comp!DK171</f>
        <v>0.29650342931521367</v>
      </c>
      <c r="DE8" s="27">
        <f ca="1">[1]comp!DL171</f>
        <v>-1.4974608272928512E-2</v>
      </c>
      <c r="DF8" s="27">
        <f ca="1">[1]comp!DM171</f>
        <v>0.22038222607230401</v>
      </c>
      <c r="DG8" s="27">
        <f ca="1">[1]comp!DN171</f>
        <v>5.9745644821388243E-2</v>
      </c>
      <c r="DH8" s="27">
        <f ca="1">[1]comp!DO171</f>
        <v>-5.0790924048706287E-3</v>
      </c>
      <c r="DI8" s="27">
        <f ca="1">[1]comp!DP171</f>
        <v>-4.1891282084618862E-2</v>
      </c>
      <c r="DJ8" s="27">
        <f ca="1">[1]comp!DQ171</f>
        <v>-0.12759225914426675</v>
      </c>
      <c r="DK8" s="27">
        <f>[1]comp!DR171</f>
        <v>0.1870931610719252</v>
      </c>
      <c r="DL8" s="27">
        <f ca="1">[1]comp!DT171</f>
        <v>5.2161839385639397E-2</v>
      </c>
      <c r="DM8" s="27">
        <f ca="1">[1]comp!DU171</f>
        <v>0.20308342881014343</v>
      </c>
      <c r="DN8" s="12"/>
      <c r="DO8" s="19">
        <f ca="1">[1]comp!DX171</f>
        <v>6.932602789981232E-2</v>
      </c>
      <c r="DQ8" s="20"/>
      <c r="DR8" s="20"/>
      <c r="DS8" s="23"/>
    </row>
    <row r="9" spans="1:123" x14ac:dyDescent="0.2">
      <c r="A9" s="28" t="str">
        <f>[1]comp!A174</f>
        <v>Days in Accounts Receivable</v>
      </c>
      <c r="B9" s="29">
        <f>[1]comp!B174</f>
        <v>0</v>
      </c>
      <c r="C9" s="30">
        <f ca="1">[1]comp!C174</f>
        <v>61</v>
      </c>
      <c r="D9" s="30">
        <f ca="1">[1]comp!D174</f>
        <v>60</v>
      </c>
      <c r="E9" s="30">
        <f ca="1">[1]comp!E174</f>
        <v>63</v>
      </c>
      <c r="F9" s="30">
        <f ca="1">[1]comp!F174</f>
        <v>174</v>
      </c>
      <c r="G9" s="30">
        <f ca="1">[1]comp!H174</f>
        <v>61</v>
      </c>
      <c r="H9" s="30"/>
      <c r="I9" s="30">
        <f ca="1">[1]comp!J174</f>
        <v>76</v>
      </c>
      <c r="J9" s="30">
        <f ca="1">[1]comp!K174</f>
        <v>62</v>
      </c>
      <c r="K9" s="30">
        <f ca="1">[1]comp!L174</f>
        <v>44</v>
      </c>
      <c r="L9" s="30">
        <f ca="1">[1]comp!M174</f>
        <v>34</v>
      </c>
      <c r="M9" s="30">
        <f ca="1">[1]comp!N174</f>
        <v>72</v>
      </c>
      <c r="N9" s="30"/>
      <c r="O9" s="30">
        <f ca="1">[1]comp!P174</f>
        <v>0</v>
      </c>
      <c r="P9" s="30">
        <f ca="1">[1]comp!Q174</f>
        <v>47</v>
      </c>
      <c r="Q9" s="30">
        <f ca="1">[1]comp!R174</f>
        <v>53</v>
      </c>
      <c r="R9" s="30">
        <f ca="1">[1]comp!S174</f>
        <v>46</v>
      </c>
      <c r="S9" s="30">
        <f ca="1">[1]comp!T174</f>
        <v>50</v>
      </c>
      <c r="T9" s="30">
        <f ca="1">[1]comp!U174</f>
        <v>49</v>
      </c>
      <c r="U9" s="30">
        <f ca="1">[1]comp!V174</f>
        <v>55</v>
      </c>
      <c r="V9" s="30">
        <f ca="1">[1]comp!W174</f>
        <v>46</v>
      </c>
      <c r="W9" s="30">
        <f ca="1">[1]comp!X174</f>
        <v>54</v>
      </c>
      <c r="X9" s="30">
        <f ca="1">[1]comp!Y174</f>
        <v>46</v>
      </c>
      <c r="Y9" s="30">
        <f ca="1">[1]comp!Z174</f>
        <v>44</v>
      </c>
      <c r="Z9" s="30">
        <f ca="1">[1]comp!AA174</f>
        <v>52</v>
      </c>
      <c r="AA9" s="30"/>
      <c r="AB9" s="30">
        <f ca="1">[1]comp!AC174</f>
        <v>40</v>
      </c>
      <c r="AC9" s="30"/>
      <c r="AD9" s="30"/>
      <c r="AE9" s="30">
        <f ca="1">[1]comp!AF174</f>
        <v>49</v>
      </c>
      <c r="AF9" s="30">
        <f ca="1">[1]comp!AG174</f>
        <v>55</v>
      </c>
      <c r="AG9" s="30">
        <f ca="1">[1]comp!AH174</f>
        <v>53</v>
      </c>
      <c r="AH9" s="30">
        <f ca="1">[1]comp!AI174</f>
        <v>55</v>
      </c>
      <c r="AI9" s="30">
        <f ca="1">[1]comp!AJ174</f>
        <v>54</v>
      </c>
      <c r="AJ9" s="30">
        <f ca="1">[1]comp!AK174</f>
        <v>51</v>
      </c>
      <c r="AK9" s="30"/>
      <c r="AL9" s="30">
        <f ca="1">[1]comp!AM174</f>
        <v>62</v>
      </c>
      <c r="AM9" s="30">
        <f ca="1">[1]comp!AN174</f>
        <v>58</v>
      </c>
      <c r="AN9" s="30"/>
      <c r="AO9" s="30">
        <f ca="1">[1]comp!AP174</f>
        <v>60</v>
      </c>
      <c r="AP9" s="30">
        <f ca="1">[1]comp!AQ174</f>
        <v>74</v>
      </c>
      <c r="AQ9" s="30">
        <f ca="1">[1]comp!AR174</f>
        <v>48</v>
      </c>
      <c r="AR9" s="30">
        <f ca="1">[1]comp!AS174</f>
        <v>44</v>
      </c>
      <c r="AS9" s="30">
        <f ca="1">[1]comp!AT174</f>
        <v>58</v>
      </c>
      <c r="AT9" s="30">
        <f ca="1">[1]comp!AU174</f>
        <v>66</v>
      </c>
      <c r="AU9" s="30">
        <f ca="1">[1]comp!AV174</f>
        <v>36</v>
      </c>
      <c r="AV9" s="30">
        <f ca="1">[1]comp!AX174</f>
        <v>59</v>
      </c>
      <c r="AW9" s="30">
        <f ca="1">[1]comp!AY174</f>
        <v>45</v>
      </c>
      <c r="AX9" s="30">
        <f ca="1">[1]comp!AZ174</f>
        <v>218</v>
      </c>
      <c r="AY9" s="30">
        <f ca="1">[1]comp!BA174</f>
        <v>237</v>
      </c>
      <c r="AZ9" s="30">
        <f ca="1">[1]comp!BB174</f>
        <v>59</v>
      </c>
      <c r="BA9" s="30"/>
      <c r="BB9" s="30">
        <f ca="1">[1]comp!BF174</f>
        <v>97</v>
      </c>
      <c r="BC9" s="30">
        <f ca="1">[1]comp!BG174</f>
        <v>126</v>
      </c>
      <c r="BD9" s="30">
        <f ca="1">[1]comp!BH174</f>
        <v>29</v>
      </c>
      <c r="BE9" s="30">
        <f ca="1">[1]comp!BI174</f>
        <v>54</v>
      </c>
      <c r="BF9" s="30">
        <f ca="1">[1]comp!BJ174</f>
        <v>65</v>
      </c>
      <c r="BG9" s="30">
        <f ca="1">[1]comp!BK174</f>
        <v>47</v>
      </c>
      <c r="BH9" s="30">
        <f ca="1">[1]comp!BL174</f>
        <v>57</v>
      </c>
      <c r="BI9" s="30">
        <f ca="1">[1]comp!BM174</f>
        <v>42</v>
      </c>
      <c r="BJ9" s="30">
        <f ca="1">[1]comp!BN174</f>
        <v>50</v>
      </c>
      <c r="BK9" s="30">
        <f ca="1">[1]comp!BO174</f>
        <v>45</v>
      </c>
      <c r="BL9" s="30">
        <f ca="1">[1]comp!BP174</f>
        <v>98</v>
      </c>
      <c r="BM9" s="30">
        <f ca="1">[1]comp!BQ174</f>
        <v>56</v>
      </c>
      <c r="BN9" s="30">
        <f ca="1">[1]comp!BR174</f>
        <v>54</v>
      </c>
      <c r="BO9" s="30">
        <f ca="1">[1]comp!BS174</f>
        <v>62</v>
      </c>
      <c r="BP9" s="30">
        <f>[1]comp!BT174</f>
        <v>62</v>
      </c>
      <c r="BQ9" s="30">
        <f ca="1">[1]comp!BU174</f>
        <v>65</v>
      </c>
      <c r="BR9" s="30">
        <f ca="1">[1]comp!BV174</f>
        <v>51</v>
      </c>
      <c r="BS9" s="30">
        <f>[1]comp!BW174</f>
        <v>80</v>
      </c>
      <c r="BT9" s="30">
        <f ca="1">[1]comp!BX174</f>
        <v>45</v>
      </c>
      <c r="BU9" s="30">
        <f ca="1">[1]comp!BY174</f>
        <v>66</v>
      </c>
      <c r="BV9" s="30">
        <f ca="1">[1]comp!CA174</f>
        <v>122</v>
      </c>
      <c r="BW9" s="30">
        <f ca="1">[1]comp!CB174</f>
        <v>163</v>
      </c>
      <c r="BX9" s="30">
        <f ca="1">[1]comp!CC174</f>
        <v>63</v>
      </c>
      <c r="BY9" s="30"/>
      <c r="BZ9" s="30">
        <f ca="1">[1]comp!CE174</f>
        <v>44</v>
      </c>
      <c r="CA9" s="30">
        <f ca="1">[1]comp!CF174</f>
        <v>53</v>
      </c>
      <c r="CB9" s="30">
        <f ca="1">[1]comp!CG174</f>
        <v>41</v>
      </c>
      <c r="CC9" s="30">
        <f ca="1">[1]comp!CH174</f>
        <v>61</v>
      </c>
      <c r="CD9" s="30">
        <f ca="1">[1]comp!CI174</f>
        <v>58</v>
      </c>
      <c r="CE9" s="30"/>
      <c r="CF9" s="30">
        <f ca="1">[1]comp!CK174</f>
        <v>65</v>
      </c>
      <c r="CG9" s="30">
        <f ca="1">[1]comp!CL174</f>
        <v>54</v>
      </c>
      <c r="CH9" s="30">
        <f ca="1">[1]comp!CM174</f>
        <v>54</v>
      </c>
      <c r="CI9" s="30">
        <f ca="1">[1]comp!CN174</f>
        <v>47</v>
      </c>
      <c r="CJ9" s="30">
        <f ca="1">[1]comp!CO174</f>
        <v>74</v>
      </c>
      <c r="CK9" s="30">
        <f ca="1">[1]comp!CP174</f>
        <v>64</v>
      </c>
      <c r="CL9" s="30"/>
      <c r="CM9" s="30">
        <f ca="1">[1]comp!CR174</f>
        <v>115</v>
      </c>
      <c r="CN9" s="30">
        <f ca="1">[1]comp!CS174</f>
        <v>54</v>
      </c>
      <c r="CO9" s="30">
        <f>[1]comp!CT174</f>
        <v>0</v>
      </c>
      <c r="CP9" s="30">
        <f ca="1">[1]comp!CV174</f>
        <v>73</v>
      </c>
      <c r="CQ9" s="30">
        <f ca="1">[1]comp!CW174</f>
        <v>72</v>
      </c>
      <c r="CR9" s="30">
        <f ca="1">[1]comp!CY174</f>
        <v>108</v>
      </c>
      <c r="CS9" s="30"/>
      <c r="CT9" s="30">
        <f ca="1">[1]comp!DA174</f>
        <v>77</v>
      </c>
      <c r="CU9" s="30">
        <f ca="1">[1]comp!DB174</f>
        <v>56</v>
      </c>
      <c r="CV9" s="30">
        <f ca="1">[1]comp!DC174</f>
        <v>56</v>
      </c>
      <c r="CW9" s="30">
        <f ca="1">[1]comp!DD174</f>
        <v>58</v>
      </c>
      <c r="CX9" s="30">
        <f ca="1">[1]comp!DE174</f>
        <v>8</v>
      </c>
      <c r="CY9" s="30">
        <f ca="1">[1]comp!DF174</f>
        <v>78</v>
      </c>
      <c r="CZ9" s="30">
        <f ca="1">[1]comp!DG174</f>
        <v>109</v>
      </c>
      <c r="DA9" s="30">
        <f ca="1">[1]comp!DH174</f>
        <v>86</v>
      </c>
      <c r="DB9" s="30">
        <f ca="1">[1]comp!DI174</f>
        <v>72</v>
      </c>
      <c r="DC9" s="30">
        <f ca="1">[1]comp!DJ174</f>
        <v>53</v>
      </c>
      <c r="DD9" s="30">
        <f ca="1">[1]comp!DK174</f>
        <v>58</v>
      </c>
      <c r="DE9" s="30">
        <f ca="1">[1]comp!DL174</f>
        <v>55</v>
      </c>
      <c r="DF9" s="30">
        <f ca="1">[1]comp!DM174</f>
        <v>50</v>
      </c>
      <c r="DG9" s="30">
        <f ca="1">[1]comp!DN174</f>
        <v>76</v>
      </c>
      <c r="DH9" s="30">
        <f ca="1">[1]comp!DO174</f>
        <v>73</v>
      </c>
      <c r="DI9" s="30">
        <f ca="1">[1]comp!DP174</f>
        <v>72</v>
      </c>
      <c r="DJ9" s="30">
        <f ca="1">[1]comp!DQ174</f>
        <v>36</v>
      </c>
      <c r="DK9" s="30">
        <f>[1]comp!DR174</f>
        <v>43</v>
      </c>
      <c r="DL9" s="30">
        <f ca="1">[1]comp!DT174</f>
        <v>40</v>
      </c>
      <c r="DM9" s="30">
        <f ca="1">[1]comp!DU174</f>
        <v>40</v>
      </c>
      <c r="DN9" s="12"/>
      <c r="DO9" s="31">
        <f ca="1">[1]comp!DX174</f>
        <v>69</v>
      </c>
      <c r="DQ9" s="20"/>
      <c r="DR9" s="20"/>
      <c r="DS9" s="23"/>
    </row>
    <row r="10" spans="1:123" x14ac:dyDescent="0.2">
      <c r="A10" s="16" t="str">
        <f>[1]comp!A181</f>
        <v>Cost to Charge Ratio</v>
      </c>
      <c r="B10" s="29">
        <f>[1]comp!B181</f>
        <v>0</v>
      </c>
      <c r="C10" s="32">
        <f ca="1">[1]comp!C181</f>
        <v>0.11344948225199675</v>
      </c>
      <c r="D10" s="32">
        <f ca="1">[1]comp!D181</f>
        <v>0.10932287986217808</v>
      </c>
      <c r="E10" s="32">
        <f ca="1">[1]comp!E181</f>
        <v>0.11965760728150208</v>
      </c>
      <c r="F10" s="32">
        <f ca="1">[1]comp!F181</f>
        <v>0.25000928438949682</v>
      </c>
      <c r="G10" s="32">
        <f ca="1">[1]comp!H181</f>
        <v>0.11245679279050438</v>
      </c>
      <c r="H10" s="32"/>
      <c r="I10" s="32">
        <f ca="1">[1]comp!J181</f>
        <v>9.9528610497999409E-2</v>
      </c>
      <c r="J10" s="32">
        <f ca="1">[1]comp!K181</f>
        <v>0.14055639672765718</v>
      </c>
      <c r="K10" s="32">
        <f ca="1">[1]comp!L181</f>
        <v>0.17007172518544059</v>
      </c>
      <c r="L10" s="32">
        <f ca="1">[1]comp!M181</f>
        <v>0.17244486108540563</v>
      </c>
      <c r="M10" s="32">
        <f ca="1">[1]comp!N181</f>
        <v>0.50846113082859612</v>
      </c>
      <c r="N10" s="32"/>
      <c r="O10" s="32">
        <f ca="1">[1]comp!P181</f>
        <v>1.2507492257309942</v>
      </c>
      <c r="P10" s="32">
        <f ca="1">[1]comp!Q181</f>
        <v>0.15167825665357634</v>
      </c>
      <c r="Q10" s="32">
        <f ca="1">[1]comp!R181</f>
        <v>0.36413847147752282</v>
      </c>
      <c r="R10" s="32">
        <f ca="1">[1]comp!S181</f>
        <v>0.18377902934471263</v>
      </c>
      <c r="S10" s="32">
        <f ca="1">[1]comp!T181</f>
        <v>0.14330252408033303</v>
      </c>
      <c r="T10" s="32">
        <f ca="1">[1]comp!U181</f>
        <v>0.14211003071391728</v>
      </c>
      <c r="U10" s="32">
        <f ca="1">[1]comp!V181</f>
        <v>0.1700473627528489</v>
      </c>
      <c r="V10" s="32">
        <f ca="1">[1]comp!W181</f>
        <v>0.13690824102728738</v>
      </c>
      <c r="W10" s="32">
        <f ca="1">[1]comp!X181</f>
        <v>0.18232007535079689</v>
      </c>
      <c r="X10" s="32">
        <f ca="1">[1]comp!Y181</f>
        <v>0.13650442232345242</v>
      </c>
      <c r="Y10" s="32">
        <f ca="1">[1]comp!Z181</f>
        <v>0.12515889489899315</v>
      </c>
      <c r="Z10" s="32">
        <f ca="1">[1]comp!AA181</f>
        <v>0.15075451879474283</v>
      </c>
      <c r="AA10" s="32"/>
      <c r="AB10" s="32">
        <f ca="1">[1]comp!AC181</f>
        <v>0.2253872927345115</v>
      </c>
      <c r="AC10" s="32"/>
      <c r="AD10" s="32"/>
      <c r="AE10" s="32">
        <f ca="1">[1]comp!AF181</f>
        <v>0.17863561508430958</v>
      </c>
      <c r="AF10" s="32">
        <f ca="1">[1]comp!AG181</f>
        <v>0.21934334114940471</v>
      </c>
      <c r="AG10" s="32">
        <f ca="1">[1]comp!AH181</f>
        <v>0.21548176755688872</v>
      </c>
      <c r="AH10" s="32">
        <f ca="1">[1]comp!AI181</f>
        <v>0.25344679303712214</v>
      </c>
      <c r="AI10" s="32">
        <f ca="1">[1]comp!AJ181</f>
        <v>0.41216355000060834</v>
      </c>
      <c r="AJ10" s="32">
        <f ca="1">[1]comp!AK181</f>
        <v>0.21831894267120139</v>
      </c>
      <c r="AK10" s="32"/>
      <c r="AL10" s="32">
        <f ca="1">[1]comp!AM181</f>
        <v>0.14865641957389819</v>
      </c>
      <c r="AM10" s="32">
        <f ca="1">[1]comp!AN181</f>
        <v>0.79526849482686912</v>
      </c>
      <c r="AN10" s="32"/>
      <c r="AO10" s="32">
        <f ca="1">[1]comp!AP181</f>
        <v>0.35555852050086956</v>
      </c>
      <c r="AP10" s="32">
        <f ca="1">[1]comp!AQ181</f>
        <v>0.2271081851046608</v>
      </c>
      <c r="AQ10" s="32">
        <f ca="1">[1]comp!AR181</f>
        <v>0.28201617220108555</v>
      </c>
      <c r="AR10" s="32">
        <f ca="1">[1]comp!AS181</f>
        <v>0.27375804052660602</v>
      </c>
      <c r="AS10" s="32">
        <f ca="1">[1]comp!AT181</f>
        <v>0.50452726360057221</v>
      </c>
      <c r="AT10" s="32">
        <f ca="1">[1]comp!AU181</f>
        <v>0.20723623530570151</v>
      </c>
      <c r="AU10" s="32">
        <f ca="1">[1]comp!AV181</f>
        <v>0.2322120123561113</v>
      </c>
      <c r="AV10" s="32">
        <f ca="1">[1]comp!AX181</f>
        <v>0.25171852536525596</v>
      </c>
      <c r="AW10" s="32">
        <f ca="1">[1]comp!AY181</f>
        <v>0.30960990196364313</v>
      </c>
      <c r="AX10" s="32">
        <f ca="1">[1]comp!AZ181</f>
        <v>0.46391908954933359</v>
      </c>
      <c r="AY10" s="32">
        <f ca="1">[1]comp!BA181</f>
        <v>0.69627191817396528</v>
      </c>
      <c r="AZ10" s="32">
        <f ca="1">[1]comp!BB181</f>
        <v>0.32591251288899775</v>
      </c>
      <c r="BA10" s="32"/>
      <c r="BB10" s="32">
        <f ca="1">[1]comp!BF181</f>
        <v>0.41189380889536614</v>
      </c>
      <c r="BC10" s="32">
        <f ca="1">[1]comp!BG181</f>
        <v>0.53711737001387194</v>
      </c>
      <c r="BD10" s="32">
        <f ca="1">[1]comp!BH181</f>
        <v>0.48769103428759042</v>
      </c>
      <c r="BE10" s="32">
        <f ca="1">[1]comp!BI181</f>
        <v>0.12659691700516396</v>
      </c>
      <c r="BF10" s="32">
        <f ca="1">[1]comp!BJ181</f>
        <v>0.58891483026331792</v>
      </c>
      <c r="BG10" s="32">
        <f ca="1">[1]comp!BK181</f>
        <v>0.4865926094421123</v>
      </c>
      <c r="BH10" s="32">
        <f ca="1">[1]comp!BL181</f>
        <v>0.47924483348658808</v>
      </c>
      <c r="BI10" s="32">
        <f ca="1">[1]comp!BM181</f>
        <v>0.60814052294227006</v>
      </c>
      <c r="BJ10" s="32">
        <f ca="1">[1]comp!BN181</f>
        <v>0.57583127558538449</v>
      </c>
      <c r="BK10" s="32">
        <f ca="1">[1]comp!BO181</f>
        <v>0.57703707353069811</v>
      </c>
      <c r="BL10" s="32">
        <f ca="1">[1]comp!BP181</f>
        <v>0.14456896432647454</v>
      </c>
      <c r="BM10" s="32">
        <f ca="1">[1]comp!BQ181</f>
        <v>0.13928210087195969</v>
      </c>
      <c r="BN10" s="32">
        <f ca="1">[1]comp!BR181</f>
        <v>0.16816237152967656</v>
      </c>
      <c r="BO10" s="32">
        <f ca="1">[1]comp!BS181</f>
        <v>0.38522236733053983</v>
      </c>
      <c r="BP10" s="32">
        <f>[1]comp!BT181</f>
        <v>0.15389559608131148</v>
      </c>
      <c r="BQ10" s="32">
        <f ca="1">[1]comp!BU181</f>
        <v>0.1630414659713037</v>
      </c>
      <c r="BR10" s="32">
        <f ca="1">[1]comp!BV181</f>
        <v>0.17506411480270967</v>
      </c>
      <c r="BS10" s="32">
        <f>[1]comp!BW181</f>
        <v>0.20961664424404944</v>
      </c>
      <c r="BT10" s="32">
        <f ca="1">[1]comp!BX181</f>
        <v>0.34111050339274918</v>
      </c>
      <c r="BU10" s="32">
        <f ca="1">[1]comp!BY181</f>
        <v>0.25109538532923992</v>
      </c>
      <c r="BV10" s="32">
        <f ca="1">[1]comp!CA181</f>
        <v>0.26033949784240501</v>
      </c>
      <c r="BW10" s="32">
        <f ca="1">[1]comp!CB181</f>
        <v>0.45620949935616584</v>
      </c>
      <c r="BX10" s="32">
        <f ca="1">[1]comp!CC181</f>
        <v>0.15365011448298199</v>
      </c>
      <c r="BY10" s="32"/>
      <c r="BZ10" s="32">
        <f ca="1">[1]comp!CE181</f>
        <v>0.72314367136244828</v>
      </c>
      <c r="CA10" s="32">
        <f ca="1">[1]comp!CF181</f>
        <v>0.18266240389241453</v>
      </c>
      <c r="CB10" s="32">
        <f ca="1">[1]comp!CG181</f>
        <v>0.40819762399178655</v>
      </c>
      <c r="CC10" s="32">
        <f ca="1">[1]comp!CH181</f>
        <v>0.60809165338258608</v>
      </c>
      <c r="CD10" s="32">
        <f ca="1">[1]comp!CI181</f>
        <v>0.10066536942228278</v>
      </c>
      <c r="CE10" s="32"/>
      <c r="CF10" s="32">
        <f ca="1">[1]comp!CK181</f>
        <v>0.27558975638841759</v>
      </c>
      <c r="CG10" s="32">
        <f ca="1">[1]comp!CL181</f>
        <v>0.30840930160198232</v>
      </c>
      <c r="CH10" s="32">
        <f ca="1">[1]comp!CM181</f>
        <v>0.10187400752869935</v>
      </c>
      <c r="CI10" s="32">
        <f ca="1">[1]comp!CN181</f>
        <v>0.42882768514457908</v>
      </c>
      <c r="CJ10" s="32">
        <f ca="1">[1]comp!CO181</f>
        <v>0.34902342458377261</v>
      </c>
      <c r="CK10" s="32">
        <f ca="1">[1]comp!CP181</f>
        <v>0.28730963089210299</v>
      </c>
      <c r="CL10" s="32"/>
      <c r="CM10" s="32">
        <f ca="1">[1]comp!CR181</f>
        <v>0.26107707721730422</v>
      </c>
      <c r="CN10" s="32">
        <f ca="1">[1]comp!CS181</f>
        <v>0.27495641853088093</v>
      </c>
      <c r="CO10" s="32">
        <f>[1]comp!CT181</f>
        <v>0</v>
      </c>
      <c r="CP10" s="32">
        <f ca="1">[1]comp!CV181</f>
        <v>0.22392927178420499</v>
      </c>
      <c r="CQ10" s="32">
        <f ca="1">[1]comp!CW181</f>
        <v>0.22311704640639349</v>
      </c>
      <c r="CR10" s="32">
        <f ca="1">[1]comp!CY181</f>
        <v>0.3874142879424044</v>
      </c>
      <c r="CS10" s="32"/>
      <c r="CT10" s="32">
        <f ca="1">[1]comp!DA181</f>
        <v>0.141418599276281</v>
      </c>
      <c r="CU10" s="32">
        <f ca="1">[1]comp!DB181</f>
        <v>0.25100954657704688</v>
      </c>
      <c r="CV10" s="32">
        <f ca="1">[1]comp!DC181</f>
        <v>0.18257531308225666</v>
      </c>
      <c r="CW10" s="32">
        <f ca="1">[1]comp!DD181</f>
        <v>0.27067449856027143</v>
      </c>
      <c r="CX10" s="32">
        <f ca="1">[1]comp!DE181</f>
        <v>0.26007961235108745</v>
      </c>
      <c r="CY10" s="32">
        <f ca="1">[1]comp!DF181</f>
        <v>0.13653733606834448</v>
      </c>
      <c r="CZ10" s="32">
        <f ca="1">[1]comp!DG181</f>
        <v>0.29903496668927698</v>
      </c>
      <c r="DA10" s="32">
        <f ca="1">[1]comp!DH181</f>
        <v>0.17486286450957725</v>
      </c>
      <c r="DB10" s="32">
        <f ca="1">[1]comp!DI181</f>
        <v>0.33027058398525028</v>
      </c>
      <c r="DC10" s="32">
        <f ca="1">[1]comp!DJ181</f>
        <v>0.23305948265414925</v>
      </c>
      <c r="DD10" s="32">
        <f ca="1">[1]comp!DK181</f>
        <v>0.27116961028263881</v>
      </c>
      <c r="DE10" s="32">
        <f ca="1">[1]comp!DL181</f>
        <v>0.10525605073752155</v>
      </c>
      <c r="DF10" s="32">
        <f ca="1">[1]comp!DM181</f>
        <v>0.21419219144398829</v>
      </c>
      <c r="DG10" s="32">
        <f ca="1">[1]comp!DN181</f>
        <v>7.9913849356056804E-2</v>
      </c>
      <c r="DH10" s="32">
        <f ca="1">[1]comp!DO181</f>
        <v>0.40669569430618696</v>
      </c>
      <c r="DI10" s="32">
        <f ca="1">[1]comp!DP181</f>
        <v>0.36851404209595634</v>
      </c>
      <c r="DJ10" s="32">
        <f ca="1">[1]comp!DQ181</f>
        <v>1.0593129734935998</v>
      </c>
      <c r="DK10" s="32">
        <f>[1]comp!DR181</f>
        <v>0.22823001763198947</v>
      </c>
      <c r="DL10" s="32">
        <f ca="1">[1]comp!DT181</f>
        <v>0.23311907230005308</v>
      </c>
      <c r="DM10" s="32">
        <f ca="1">[1]comp!DU181</f>
        <v>0.46978619920745623</v>
      </c>
      <c r="DN10" s="12"/>
      <c r="DO10" s="33">
        <f ca="1">[1]comp!DX181</f>
        <v>0.19747160653198936</v>
      </c>
      <c r="DQ10" s="20"/>
      <c r="DR10" s="20"/>
      <c r="DS10" s="23"/>
    </row>
    <row r="11" spans="1:123" x14ac:dyDescent="0.2">
      <c r="A11" s="16" t="str">
        <f>[1]comp!A183</f>
        <v>Cost of Bad Debts</v>
      </c>
      <c r="B11" s="29">
        <f>[1]comp!B183</f>
        <v>236</v>
      </c>
      <c r="C11" s="34">
        <f ca="1">[1]comp!C183</f>
        <v>478575.74972975207</v>
      </c>
      <c r="D11" s="34">
        <f ca="1">[1]comp!D183</f>
        <v>1247465.125186377</v>
      </c>
      <c r="E11" s="34">
        <f ca="1">[1]comp!E183</f>
        <v>1342222.2354795996</v>
      </c>
      <c r="F11" s="34">
        <f ca="1">[1]comp!F183</f>
        <v>43398.861667888363</v>
      </c>
      <c r="G11" s="34">
        <f ca="1">[1]comp!H183</f>
        <v>738084.29441813368</v>
      </c>
      <c r="H11" s="34"/>
      <c r="I11" s="34">
        <f ca="1">[1]comp!J183</f>
        <v>2108793.1892670062</v>
      </c>
      <c r="J11" s="34">
        <f ca="1">[1]comp!K183</f>
        <v>8522163.5810809173</v>
      </c>
      <c r="K11" s="34">
        <f ca="1">[1]comp!L183</f>
        <v>36781.922221030793</v>
      </c>
      <c r="L11" s="34">
        <f ca="1">[1]comp!M183</f>
        <v>59796.290250530918</v>
      </c>
      <c r="M11" s="34">
        <f ca="1">[1]comp!N183</f>
        <v>323070.60945605085</v>
      </c>
      <c r="N11" s="34"/>
      <c r="O11" s="34">
        <f ca="1">[1]comp!P183</f>
        <v>0</v>
      </c>
      <c r="P11" s="34">
        <f ca="1">[1]comp!Q183</f>
        <v>2488797.961509312</v>
      </c>
      <c r="Q11" s="34">
        <f ca="1">[1]comp!R183</f>
        <v>1370329.1731104571</v>
      </c>
      <c r="R11" s="34">
        <f ca="1">[1]comp!S183</f>
        <v>2055444.3923758031</v>
      </c>
      <c r="S11" s="34">
        <f ca="1">[1]comp!T183</f>
        <v>1453908.5743350331</v>
      </c>
      <c r="T11" s="34">
        <f ca="1">[1]comp!U183</f>
        <v>3063261.4357657176</v>
      </c>
      <c r="U11" s="34">
        <f ca="1">[1]comp!V183</f>
        <v>9855180.4421648234</v>
      </c>
      <c r="V11" s="34">
        <f ca="1">[1]comp!W183</f>
        <v>4629944.8231729893</v>
      </c>
      <c r="W11" s="34">
        <f ca="1">[1]comp!X183</f>
        <v>4433162.9524954231</v>
      </c>
      <c r="X11" s="34">
        <f ca="1">[1]comp!Y183</f>
        <v>319113.21328665089</v>
      </c>
      <c r="Y11" s="34">
        <f ca="1">[1]comp!Z183</f>
        <v>554390.69916061568</v>
      </c>
      <c r="Z11" s="34">
        <f ca="1">[1]comp!AA183</f>
        <v>1368944.1969488801</v>
      </c>
      <c r="AA11" s="34"/>
      <c r="AB11" s="34">
        <f ca="1">[1]comp!AC183</f>
        <v>792428.58932251041</v>
      </c>
      <c r="AC11" s="34"/>
      <c r="AD11" s="34"/>
      <c r="AE11" s="34">
        <f ca="1">[1]comp!AF183</f>
        <v>7210773.0840825252</v>
      </c>
      <c r="AF11" s="34">
        <f ca="1">[1]comp!AG183</f>
        <v>9927150.1667236499</v>
      </c>
      <c r="AG11" s="34">
        <f ca="1">[1]comp!AH183</f>
        <v>2320623.5693238163</v>
      </c>
      <c r="AH11" s="34">
        <f ca="1">[1]comp!AI183</f>
        <v>8448606.7737248223</v>
      </c>
      <c r="AI11" s="34">
        <f ca="1">[1]comp!AJ183</f>
        <v>493882.80489567894</v>
      </c>
      <c r="AJ11" s="34">
        <f ca="1">[1]comp!AK183</f>
        <v>2586458.7898997222</v>
      </c>
      <c r="AK11" s="34"/>
      <c r="AL11" s="34">
        <f ca="1">[1]comp!AM183</f>
        <v>10555634.588796897</v>
      </c>
      <c r="AM11" s="34">
        <f ca="1">[1]comp!AN183</f>
        <v>379519.62163826812</v>
      </c>
      <c r="AN11" s="34"/>
      <c r="AO11" s="34">
        <f ca="1">[1]comp!AP183</f>
        <v>75423.188941841436</v>
      </c>
      <c r="AP11" s="34">
        <f ca="1">[1]comp!AQ183</f>
        <v>883425.40394039883</v>
      </c>
      <c r="AQ11" s="34">
        <f ca="1">[1]comp!AR183</f>
        <v>113468.64285276236</v>
      </c>
      <c r="AR11" s="34">
        <f ca="1">[1]comp!AS183</f>
        <v>587534.03141739126</v>
      </c>
      <c r="AS11" s="34">
        <f ca="1">[1]comp!AT183</f>
        <v>142407.36089663391</v>
      </c>
      <c r="AT11" s="34">
        <f ca="1">[1]comp!AU183</f>
        <v>37448.831137152098</v>
      </c>
      <c r="AU11" s="34">
        <f ca="1">[1]comp!AV183</f>
        <v>0</v>
      </c>
      <c r="AV11" s="34">
        <f ca="1">[1]comp!AX183</f>
        <v>0</v>
      </c>
      <c r="AW11" s="34">
        <f ca="1">[1]comp!AY183</f>
        <v>0</v>
      </c>
      <c r="AX11" s="34">
        <f ca="1">[1]comp!AZ183</f>
        <v>2300681.930384831</v>
      </c>
      <c r="AY11" s="34">
        <f ca="1">[1]comp!BA183</f>
        <v>0</v>
      </c>
      <c r="AZ11" s="34">
        <f ca="1">[1]comp!BB183</f>
        <v>14605458.670495652</v>
      </c>
      <c r="BA11" s="34"/>
      <c r="BB11" s="34">
        <f ca="1">[1]comp!BF183</f>
        <v>211552.56500196838</v>
      </c>
      <c r="BC11" s="34">
        <f ca="1">[1]comp!BG183</f>
        <v>0</v>
      </c>
      <c r="BD11" s="34">
        <f ca="1">[1]comp!BH183</f>
        <v>0</v>
      </c>
      <c r="BE11" s="34">
        <f ca="1">[1]comp!BI183</f>
        <v>2871724.4653451391</v>
      </c>
      <c r="BF11" s="34">
        <f ca="1">[1]comp!BJ183</f>
        <v>137470.77162300597</v>
      </c>
      <c r="BG11" s="34">
        <f ca="1">[1]comp!BK183</f>
        <v>113762.63203487908</v>
      </c>
      <c r="BH11" s="34">
        <f ca="1">[1]comp!BL183</f>
        <v>222683.51768860727</v>
      </c>
      <c r="BI11" s="34">
        <f ca="1">[1]comp!BM183</f>
        <v>83197.193323372208</v>
      </c>
      <c r="BJ11" s="34">
        <f ca="1">[1]comp!BN183</f>
        <v>117529.13844825223</v>
      </c>
      <c r="BK11" s="34">
        <f ca="1">[1]comp!BO183</f>
        <v>14671.138742664323</v>
      </c>
      <c r="BL11" s="34">
        <f ca="1">[1]comp!BP183</f>
        <v>585741.39862371725</v>
      </c>
      <c r="BM11" s="34">
        <f ca="1">[1]comp!BQ183</f>
        <v>2987612.7620071881</v>
      </c>
      <c r="BN11" s="34">
        <f ca="1">[1]comp!BR183</f>
        <v>2209058.9145298656</v>
      </c>
      <c r="BO11" s="34">
        <f ca="1">[1]comp!BS183</f>
        <v>62149.850633272647</v>
      </c>
      <c r="BP11" s="34">
        <f>[1]comp!BT183</f>
        <v>2995120.471397941</v>
      </c>
      <c r="BQ11" s="34">
        <f ca="1">[1]comp!BU183</f>
        <v>2070295.2817075804</v>
      </c>
      <c r="BR11" s="34">
        <f ca="1">[1]comp!BV183</f>
        <v>625308.66687193315</v>
      </c>
      <c r="BS11" s="34">
        <f>[1]comp!BW183</f>
        <v>4075339.4523342396</v>
      </c>
      <c r="BT11" s="34">
        <f ca="1">[1]comp!BX183</f>
        <v>1357176.0187382277</v>
      </c>
      <c r="BU11" s="34">
        <f ca="1">[1]comp!BY183</f>
        <v>967416.53416571557</v>
      </c>
      <c r="BV11" s="34">
        <f ca="1">[1]comp!CA183</f>
        <v>6911769.9899458727</v>
      </c>
      <c r="BW11" s="34">
        <f ca="1">[1]comp!CB183</f>
        <v>12392687.434137588</v>
      </c>
      <c r="BX11" s="34">
        <f ca="1">[1]comp!CC183</f>
        <v>5109867.1480653668</v>
      </c>
      <c r="BY11" s="34"/>
      <c r="BZ11" s="34">
        <f ca="1">[1]comp!CE183</f>
        <v>0</v>
      </c>
      <c r="CA11" s="34">
        <f ca="1">[1]comp!CF183</f>
        <v>943874.91021894757</v>
      </c>
      <c r="CB11" s="34">
        <f ca="1">[1]comp!CG183</f>
        <v>2054695.804370201</v>
      </c>
      <c r="CC11" s="34">
        <f ca="1">[1]comp!CH183</f>
        <v>720003.62508781045</v>
      </c>
      <c r="CD11" s="34">
        <f ca="1">[1]comp!CI183</f>
        <v>2121327.2690925612</v>
      </c>
      <c r="CE11" s="34"/>
      <c r="CF11" s="34">
        <f ca="1">[1]comp!CK183</f>
        <v>275914.12553168676</v>
      </c>
      <c r="CG11" s="34">
        <f ca="1">[1]comp!CL183</f>
        <v>161326.12998428254</v>
      </c>
      <c r="CH11" s="34">
        <f ca="1">[1]comp!CM183</f>
        <v>657951.64763998426</v>
      </c>
      <c r="CI11" s="34">
        <f ca="1">[1]comp!CN183</f>
        <v>957926.43259577453</v>
      </c>
      <c r="CJ11" s="34">
        <f ca="1">[1]comp!CO183</f>
        <v>429712.0559727475</v>
      </c>
      <c r="CK11" s="34">
        <f ca="1">[1]comp!CP183</f>
        <v>275576.7674953622</v>
      </c>
      <c r="CL11" s="34"/>
      <c r="CM11" s="34">
        <f ca="1">[1]comp!CR183</f>
        <v>63489.767946012907</v>
      </c>
      <c r="CN11" s="34">
        <f ca="1">[1]comp!CS183</f>
        <v>175492.58386584593</v>
      </c>
      <c r="CO11" s="34">
        <f>[1]comp!CT183</f>
        <v>0</v>
      </c>
      <c r="CP11" s="34">
        <f ca="1">[1]comp!CV183</f>
        <v>82240.936143282481</v>
      </c>
      <c r="CQ11" s="34">
        <f ca="1">[1]comp!CW183</f>
        <v>44568.076253769912</v>
      </c>
      <c r="CR11" s="34">
        <f ca="1">[1]comp!CY183</f>
        <v>550924.42523993587</v>
      </c>
      <c r="CS11" s="34"/>
      <c r="CT11" s="34">
        <f ca="1">[1]comp!DA183</f>
        <v>2058173.3433333624</v>
      </c>
      <c r="CU11" s="34">
        <f ca="1">[1]comp!DB183</f>
        <v>-262987.37245830428</v>
      </c>
      <c r="CV11" s="34">
        <f ca="1">[1]comp!DC183</f>
        <v>191982.5840302211</v>
      </c>
      <c r="CW11" s="34">
        <f ca="1">[1]comp!DD183</f>
        <v>213411.41366835608</v>
      </c>
      <c r="CX11" s="34">
        <f ca="1">[1]comp!DE183</f>
        <v>767911.32350743318</v>
      </c>
      <c r="CY11" s="34">
        <f ca="1">[1]comp!DF183</f>
        <v>1982770.2080519979</v>
      </c>
      <c r="CZ11" s="34">
        <f ca="1">[1]comp!DG183</f>
        <v>1750346.7531517453</v>
      </c>
      <c r="DA11" s="34">
        <f ca="1">[1]comp!DH183</f>
        <v>1076604.7770815196</v>
      </c>
      <c r="DB11" s="34">
        <f ca="1">[1]comp!DI183</f>
        <v>0</v>
      </c>
      <c r="DC11" s="34">
        <f ca="1">[1]comp!DJ183</f>
        <v>7847826.6421605749</v>
      </c>
      <c r="DD11" s="34">
        <f ca="1">[1]comp!DK183</f>
        <v>251895.41672296941</v>
      </c>
      <c r="DE11" s="34">
        <f ca="1">[1]comp!DL183</f>
        <v>1043403.2309610511</v>
      </c>
      <c r="DF11" s="34">
        <f ca="1">[1]comp!DM183</f>
        <v>3243541.9135587341</v>
      </c>
      <c r="DG11" s="34">
        <f ca="1">[1]comp!DN183</f>
        <v>1192436.6608403341</v>
      </c>
      <c r="DH11" s="34">
        <f ca="1">[1]comp!DO183</f>
        <v>938331.55946878903</v>
      </c>
      <c r="DI11" s="34">
        <f ca="1">[1]comp!DP183</f>
        <v>2328.2754031026734</v>
      </c>
      <c r="DJ11" s="34">
        <f ca="1">[1]comp!DQ183</f>
        <v>0</v>
      </c>
      <c r="DK11" s="34">
        <f>[1]comp!DR183</f>
        <v>4608038.5629766714</v>
      </c>
      <c r="DL11" s="34">
        <f ca="1">[1]comp!DT183</f>
        <v>8575463.1775286905</v>
      </c>
      <c r="DM11" s="34">
        <f ca="1">[1]comp!DU183</f>
        <v>83979.450756524078</v>
      </c>
      <c r="DN11" s="12"/>
      <c r="DO11" s="35">
        <f ca="1">[1]comp!DX183</f>
        <v>199156373.59510589</v>
      </c>
      <c r="DQ11" s="20">
        <f ca="1">SUM(C11:DM11)</f>
        <v>199156373.59510589</v>
      </c>
      <c r="DR11" s="20">
        <f t="shared" ref="DR11:DR13" ca="1" si="1">+DO11-DQ11</f>
        <v>0</v>
      </c>
      <c r="DS11" s="23"/>
    </row>
    <row r="12" spans="1:123" x14ac:dyDescent="0.2">
      <c r="A12" s="16" t="str">
        <f>[1]comp!A185</f>
        <v>Charity Cost</v>
      </c>
      <c r="B12" s="29">
        <f>[1]comp!B185</f>
        <v>0</v>
      </c>
      <c r="C12" s="34">
        <f ca="1">[1]comp!C185</f>
        <v>425742.77964292624</v>
      </c>
      <c r="D12" s="34">
        <f ca="1">[1]comp!D185</f>
        <v>875277.34850742936</v>
      </c>
      <c r="E12" s="34">
        <f ca="1">[1]comp!E185</f>
        <v>1859244.5685866633</v>
      </c>
      <c r="F12" s="34">
        <f ca="1">[1]comp!F185</f>
        <v>50978.143133440346</v>
      </c>
      <c r="G12" s="34">
        <f ca="1">[1]comp!H185</f>
        <v>840141.30792495783</v>
      </c>
      <c r="H12" s="34"/>
      <c r="I12" s="34">
        <f ca="1">[1]comp!J185</f>
        <v>2220437.7161067589</v>
      </c>
      <c r="J12" s="34">
        <f ca="1">[1]comp!K185</f>
        <v>368084.17227650317</v>
      </c>
      <c r="K12" s="34">
        <f ca="1">[1]comp!L185</f>
        <v>0</v>
      </c>
      <c r="L12" s="34">
        <f ca="1">[1]comp!M185</f>
        <v>0</v>
      </c>
      <c r="M12" s="34">
        <f ca="1">[1]comp!N185</f>
        <v>196727.51649906859</v>
      </c>
      <c r="N12" s="34"/>
      <c r="O12" s="34">
        <f ca="1">[1]comp!P185</f>
        <v>0</v>
      </c>
      <c r="P12" s="34">
        <f ca="1">[1]comp!Q185</f>
        <v>2577228.0535991704</v>
      </c>
      <c r="Q12" s="34">
        <f ca="1">[1]comp!R185</f>
        <v>473306.09281106974</v>
      </c>
      <c r="R12" s="34">
        <f ca="1">[1]comp!S185</f>
        <v>2449124.9860753152</v>
      </c>
      <c r="S12" s="34">
        <f ca="1">[1]comp!T185</f>
        <v>2847888.8929148153</v>
      </c>
      <c r="T12" s="34">
        <f ca="1">[1]comp!U185</f>
        <v>3691555.3192474437</v>
      </c>
      <c r="U12" s="34">
        <f ca="1">[1]comp!V185</f>
        <v>13378146.372696647</v>
      </c>
      <c r="V12" s="34">
        <f ca="1">[1]comp!W185</f>
        <v>9088040.6424013935</v>
      </c>
      <c r="W12" s="34">
        <f ca="1">[1]comp!X185</f>
        <v>4429478.8107328098</v>
      </c>
      <c r="X12" s="34">
        <f ca="1">[1]comp!Y185</f>
        <v>767845.29282591457</v>
      </c>
      <c r="Y12" s="34">
        <f ca="1">[1]comp!Z185</f>
        <v>631208.47281161149</v>
      </c>
      <c r="Z12" s="34">
        <f ca="1">[1]comp!AA185</f>
        <v>1807423.9661706677</v>
      </c>
      <c r="AA12" s="34"/>
      <c r="AB12" s="34">
        <f ca="1">[1]comp!AC185</f>
        <v>654438.14938061137</v>
      </c>
      <c r="AC12" s="34"/>
      <c r="AD12" s="34"/>
      <c r="AE12" s="34">
        <f ca="1">[1]comp!AF185</f>
        <v>8460856.5439330004</v>
      </c>
      <c r="AF12" s="34">
        <f ca="1">[1]comp!AG185</f>
        <v>11839942.766294021</v>
      </c>
      <c r="AG12" s="34">
        <f ca="1">[1]comp!AH185</f>
        <v>3850719.7366182851</v>
      </c>
      <c r="AH12" s="34">
        <f ca="1">[1]comp!AI185</f>
        <v>9230138.3460956085</v>
      </c>
      <c r="AI12" s="34">
        <f ca="1">[1]comp!AJ185</f>
        <v>57702.89700008517</v>
      </c>
      <c r="AJ12" s="34">
        <f ca="1">[1]comp!AK185</f>
        <v>119094.5791386113</v>
      </c>
      <c r="AK12" s="34"/>
      <c r="AL12" s="34">
        <f ca="1">[1]comp!AM185</f>
        <v>4504315.2797063198</v>
      </c>
      <c r="AM12" s="34">
        <f ca="1">[1]comp!AN185</f>
        <v>0</v>
      </c>
      <c r="AN12" s="34"/>
      <c r="AO12" s="34">
        <f ca="1">[1]comp!AP185</f>
        <v>31398.597827857102</v>
      </c>
      <c r="AP12" s="34">
        <f ca="1">[1]comp!AQ185</f>
        <v>82310.592419297114</v>
      </c>
      <c r="AQ12" s="34">
        <f ca="1">[1]comp!AR185</f>
        <v>0</v>
      </c>
      <c r="AR12" s="34">
        <f ca="1">[1]comp!AS185</f>
        <v>0</v>
      </c>
      <c r="AS12" s="34">
        <f ca="1">[1]comp!AT185</f>
        <v>0</v>
      </c>
      <c r="AT12" s="34">
        <f ca="1">[1]comp!AU185</f>
        <v>0</v>
      </c>
      <c r="AU12" s="34">
        <f ca="1">[1]comp!AV185</f>
        <v>0</v>
      </c>
      <c r="AV12" s="34">
        <f ca="1">[1]comp!AX185</f>
        <v>0</v>
      </c>
      <c r="AW12" s="34">
        <f ca="1">[1]comp!AY185</f>
        <v>0</v>
      </c>
      <c r="AX12" s="34">
        <f ca="1">[1]comp!AZ185</f>
        <v>0</v>
      </c>
      <c r="AY12" s="34">
        <f ca="1">[1]comp!BA185</f>
        <v>0</v>
      </c>
      <c r="AZ12" s="34">
        <f ca="1">[1]comp!BB185</f>
        <v>9682419.1464771591</v>
      </c>
      <c r="BA12" s="34"/>
      <c r="BB12" s="34">
        <f ca="1">[1]comp!BF185</f>
        <v>0</v>
      </c>
      <c r="BC12" s="34">
        <f ca="1">[1]comp!BG185</f>
        <v>0</v>
      </c>
      <c r="BD12" s="34">
        <f ca="1">[1]comp!BH185</f>
        <v>0</v>
      </c>
      <c r="BE12" s="34">
        <f ca="1">[1]comp!BI185</f>
        <v>7975.6057713253294</v>
      </c>
      <c r="BF12" s="34">
        <f ca="1">[1]comp!BJ185</f>
        <v>120575.82985455604</v>
      </c>
      <c r="BG12" s="34">
        <f ca="1">[1]comp!BK185</f>
        <v>0</v>
      </c>
      <c r="BH12" s="34">
        <f ca="1">[1]comp!BL185</f>
        <v>16924.401898473818</v>
      </c>
      <c r="BI12" s="34">
        <f ca="1">[1]comp!BM185</f>
        <v>0</v>
      </c>
      <c r="BJ12" s="34">
        <f ca="1">[1]comp!BN185</f>
        <v>19122.199241326693</v>
      </c>
      <c r="BK12" s="34">
        <f ca="1">[1]comp!BO185</f>
        <v>76316.782537627339</v>
      </c>
      <c r="BL12" s="34">
        <f ca="1">[1]comp!BP185</f>
        <v>74390.707404509682</v>
      </c>
      <c r="BM12" s="34">
        <f ca="1">[1]comp!BQ185</f>
        <v>7157757.7204269832</v>
      </c>
      <c r="BN12" s="34">
        <f ca="1">[1]comp!BR185</f>
        <v>6452843.8102276428</v>
      </c>
      <c r="BO12" s="34">
        <f ca="1">[1]comp!BS185</f>
        <v>232051.02007730523</v>
      </c>
      <c r="BP12" s="34">
        <f>[1]comp!BT185</f>
        <v>6613684.6423159521</v>
      </c>
      <c r="BQ12" s="34">
        <f ca="1">[1]comp!BU185</f>
        <v>5251205.2516442854</v>
      </c>
      <c r="BR12" s="34">
        <f ca="1">[1]comp!BV185</f>
        <v>1666451.6667978808</v>
      </c>
      <c r="BS12" s="34">
        <f>[1]comp!BW185</f>
        <v>1159455.2693234859</v>
      </c>
      <c r="BT12" s="34">
        <f ca="1">[1]comp!BX185</f>
        <v>96114.365430471546</v>
      </c>
      <c r="BU12" s="34">
        <f ca="1">[1]comp!BY185</f>
        <v>254475.38031115683</v>
      </c>
      <c r="BV12" s="34">
        <f ca="1">[1]comp!CA185</f>
        <v>33585510.598621532</v>
      </c>
      <c r="BW12" s="34">
        <f ca="1">[1]comp!CB185</f>
        <v>9937270.735979341</v>
      </c>
      <c r="BX12" s="34">
        <f ca="1">[1]comp!CC185</f>
        <v>1801628.3692511497</v>
      </c>
      <c r="BY12" s="34"/>
      <c r="BZ12" s="34">
        <f ca="1">[1]comp!CE185</f>
        <v>0</v>
      </c>
      <c r="CA12" s="34">
        <f ca="1">[1]comp!CF185</f>
        <v>20432.433837001598</v>
      </c>
      <c r="CB12" s="34">
        <f ca="1">[1]comp!CG185</f>
        <v>348452.18695385271</v>
      </c>
      <c r="CC12" s="34">
        <f ca="1">[1]comp!CH185</f>
        <v>102756.54377189616</v>
      </c>
      <c r="CD12" s="34">
        <f ca="1">[1]comp!CI185</f>
        <v>117453.93707305341</v>
      </c>
      <c r="CE12" s="34"/>
      <c r="CF12" s="34">
        <f ca="1">[1]comp!CK185</f>
        <v>18374.947007197745</v>
      </c>
      <c r="CG12" s="34">
        <f ca="1">[1]comp!CL185</f>
        <v>0</v>
      </c>
      <c r="CH12" s="34">
        <f ca="1">[1]comp!CM185</f>
        <v>23659.423256480193</v>
      </c>
      <c r="CI12" s="34">
        <f ca="1">[1]comp!CN185</f>
        <v>198981.62066699157</v>
      </c>
      <c r="CJ12" s="34">
        <f ca="1">[1]comp!CO185</f>
        <v>15194.385765829957</v>
      </c>
      <c r="CK12" s="34">
        <f ca="1">[1]comp!CP185</f>
        <v>27625279.556446604</v>
      </c>
      <c r="CL12" s="34"/>
      <c r="CM12" s="34">
        <f ca="1">[1]comp!CR185</f>
        <v>0</v>
      </c>
      <c r="CN12" s="34">
        <f ca="1">[1]comp!CS185</f>
        <v>57643.23836290653</v>
      </c>
      <c r="CO12" s="34">
        <f>[1]comp!CT185</f>
        <v>0</v>
      </c>
      <c r="CP12" s="34">
        <f ca="1">[1]comp!CV185</f>
        <v>0</v>
      </c>
      <c r="CQ12" s="34">
        <f ca="1">[1]comp!CW185</f>
        <v>0</v>
      </c>
      <c r="CR12" s="34">
        <f ca="1">[1]comp!CY185</f>
        <v>69838.39885880136</v>
      </c>
      <c r="CS12" s="34"/>
      <c r="CT12" s="34">
        <f ca="1">[1]comp!DA185</f>
        <v>899362.89558545116</v>
      </c>
      <c r="CU12" s="34">
        <f ca="1">[1]comp!DB185</f>
        <v>18424177.652026623</v>
      </c>
      <c r="CV12" s="34">
        <f ca="1">[1]comp!DC185</f>
        <v>1492350.8461965711</v>
      </c>
      <c r="CW12" s="34">
        <f ca="1">[1]comp!DD185</f>
        <v>108574.849583986</v>
      </c>
      <c r="CX12" s="34">
        <f ca="1">[1]comp!DE185</f>
        <v>2237.9850642811075</v>
      </c>
      <c r="CY12" s="34">
        <f ca="1">[1]comp!DF185</f>
        <v>835652.46176048217</v>
      </c>
      <c r="CZ12" s="34">
        <f ca="1">[1]comp!DG185</f>
        <v>505119.10047272587</v>
      </c>
      <c r="DA12" s="34">
        <f ca="1">[1]comp!DH185</f>
        <v>6407.3250813599298</v>
      </c>
      <c r="DB12" s="34">
        <f ca="1">[1]comp!DI185</f>
        <v>0</v>
      </c>
      <c r="DC12" s="34">
        <f ca="1">[1]comp!DJ185</f>
        <v>4170240.7635521959</v>
      </c>
      <c r="DD12" s="34">
        <f ca="1">[1]comp!DK185</f>
        <v>0</v>
      </c>
      <c r="DE12" s="34">
        <f ca="1">[1]comp!DL185</f>
        <v>3999.7299280258189</v>
      </c>
      <c r="DF12" s="34">
        <f ca="1">[1]comp!DM185</f>
        <v>4002330.1748961662</v>
      </c>
      <c r="DG12" s="34">
        <f ca="1">[1]comp!DN185</f>
        <v>179511.99817164816</v>
      </c>
      <c r="DH12" s="34">
        <f ca="1">[1]comp!DO185</f>
        <v>175457.06313326949</v>
      </c>
      <c r="DI12" s="34">
        <f ca="1">[1]comp!DP185</f>
        <v>175840.71678271011</v>
      </c>
      <c r="DJ12" s="34">
        <f ca="1">[1]comp!DQ185</f>
        <v>312345.84542540234</v>
      </c>
      <c r="DK12" s="34">
        <f>[1]comp!DR185</f>
        <v>2118965.9948214558</v>
      </c>
      <c r="DL12" s="34">
        <f ca="1">[1]comp!DT185</f>
        <v>8626711.6081449892</v>
      </c>
      <c r="DM12" s="34">
        <f ca="1">[1]comp!DU185</f>
        <v>12428.663686232461</v>
      </c>
      <c r="DN12" s="23"/>
      <c r="DO12" s="35">
        <f ca="1">[1]comp!DX185</f>
        <v>242664753.79328465</v>
      </c>
      <c r="DQ12" s="20">
        <f ca="1">SUM(C12:DM12)</f>
        <v>242664753.79328465</v>
      </c>
      <c r="DR12" s="15">
        <f t="shared" ca="1" si="1"/>
        <v>0</v>
      </c>
      <c r="DS12" s="23"/>
    </row>
    <row r="13" spans="1:123" x14ac:dyDescent="0.2">
      <c r="A13" s="16" t="str">
        <f>[1]comp!A186</f>
        <v>Uncompensated Care Cost</v>
      </c>
      <c r="B13" s="29">
        <f>[1]comp!B186</f>
        <v>0</v>
      </c>
      <c r="C13" s="34">
        <f ca="1">[1]comp!C186</f>
        <v>904318.52937267837</v>
      </c>
      <c r="D13" s="34">
        <f ca="1">[1]comp!D186</f>
        <v>2122742.4736938062</v>
      </c>
      <c r="E13" s="34">
        <f ca="1">[1]comp!E186</f>
        <v>3201466.8040662631</v>
      </c>
      <c r="F13" s="34">
        <f ca="1">[1]comp!F186</f>
        <v>94377.004801328701</v>
      </c>
      <c r="G13" s="34">
        <f ca="1">[1]comp!H186</f>
        <v>1578225.6023430915</v>
      </c>
      <c r="H13" s="34"/>
      <c r="I13" s="34">
        <f ca="1">[1]comp!J186</f>
        <v>4329230.9053737652</v>
      </c>
      <c r="J13" s="34">
        <f ca="1">[1]comp!K186</f>
        <v>8890247.7533574197</v>
      </c>
      <c r="K13" s="34">
        <f ca="1">[1]comp!L186</f>
        <v>36781.922221030793</v>
      </c>
      <c r="L13" s="34">
        <f ca="1">[1]comp!M186</f>
        <v>59796.290250530918</v>
      </c>
      <c r="M13" s="34">
        <f ca="1">[1]comp!N186</f>
        <v>519798.12595511944</v>
      </c>
      <c r="N13" s="34"/>
      <c r="O13" s="34">
        <f ca="1">[1]comp!P186</f>
        <v>0</v>
      </c>
      <c r="P13" s="34">
        <f ca="1">[1]comp!Q186</f>
        <v>5066026.0151084829</v>
      </c>
      <c r="Q13" s="34">
        <f ca="1">[1]comp!R186</f>
        <v>1843635.2659215268</v>
      </c>
      <c r="R13" s="34">
        <f ca="1">[1]comp!S186</f>
        <v>4504569.3784511182</v>
      </c>
      <c r="S13" s="34">
        <f ca="1">[1]comp!T186</f>
        <v>4301797.4672498479</v>
      </c>
      <c r="T13" s="34">
        <f ca="1">[1]comp!U186</f>
        <v>6754816.7550131613</v>
      </c>
      <c r="U13" s="34">
        <f ca="1">[1]comp!V186</f>
        <v>23233326.814861469</v>
      </c>
      <c r="V13" s="34">
        <f ca="1">[1]comp!W186</f>
        <v>13717985.465574384</v>
      </c>
      <c r="W13" s="34">
        <f ca="1">[1]comp!X186</f>
        <v>8862641.7632282339</v>
      </c>
      <c r="X13" s="34">
        <f ca="1">[1]comp!Y186</f>
        <v>1086958.5061125655</v>
      </c>
      <c r="Y13" s="34">
        <f ca="1">[1]comp!Z186</f>
        <v>1185599.1719722273</v>
      </c>
      <c r="Z13" s="34">
        <f ca="1">[1]comp!AA186</f>
        <v>3176368.163119548</v>
      </c>
      <c r="AA13" s="34"/>
      <c r="AB13" s="34">
        <f ca="1">[1]comp!AC186</f>
        <v>1446866.7387031219</v>
      </c>
      <c r="AC13" s="34"/>
      <c r="AD13" s="34"/>
      <c r="AE13" s="34">
        <f ca="1">[1]comp!AF186</f>
        <v>15671629.628015526</v>
      </c>
      <c r="AF13" s="34">
        <f ca="1">[1]comp!AG186</f>
        <v>21767092.933017671</v>
      </c>
      <c r="AG13" s="34">
        <f ca="1">[1]comp!AH186</f>
        <v>6171343.3059421014</v>
      </c>
      <c r="AH13" s="34">
        <f ca="1">[1]comp!AI186</f>
        <v>17678745.119820431</v>
      </c>
      <c r="AI13" s="34">
        <f ca="1">[1]comp!AJ186</f>
        <v>551585.7018957641</v>
      </c>
      <c r="AJ13" s="34">
        <f ca="1">[1]comp!AK186</f>
        <v>2705553.3690383337</v>
      </c>
      <c r="AK13" s="34"/>
      <c r="AL13" s="34">
        <f ca="1">[1]comp!AM186</f>
        <v>15059949.868503217</v>
      </c>
      <c r="AM13" s="34">
        <f ca="1">[1]comp!AN186</f>
        <v>379519.62163826812</v>
      </c>
      <c r="AN13" s="34"/>
      <c r="AO13" s="34">
        <f ca="1">[1]comp!AP186</f>
        <v>106821.78676969853</v>
      </c>
      <c r="AP13" s="34">
        <f ca="1">[1]comp!AQ186</f>
        <v>965735.99635969591</v>
      </c>
      <c r="AQ13" s="34">
        <f ca="1">[1]comp!AR186</f>
        <v>113468.64285276236</v>
      </c>
      <c r="AR13" s="34">
        <f ca="1">[1]comp!AS186</f>
        <v>587534.03141739126</v>
      </c>
      <c r="AS13" s="34">
        <f ca="1">[1]comp!AT186</f>
        <v>142407.36089663391</v>
      </c>
      <c r="AT13" s="34">
        <f ca="1">[1]comp!AU186</f>
        <v>37448.831137152098</v>
      </c>
      <c r="AU13" s="34">
        <f ca="1">[1]comp!AV186</f>
        <v>0</v>
      </c>
      <c r="AV13" s="34">
        <f ca="1">[1]comp!AX186</f>
        <v>0</v>
      </c>
      <c r="AW13" s="34">
        <f ca="1">[1]comp!AY186</f>
        <v>0</v>
      </c>
      <c r="AX13" s="34">
        <f ca="1">[1]comp!AZ186</f>
        <v>2300681.930384831</v>
      </c>
      <c r="AY13" s="34">
        <f ca="1">[1]comp!BA186</f>
        <v>0</v>
      </c>
      <c r="AZ13" s="34">
        <f ca="1">[1]comp!BB186</f>
        <v>24287877.816972811</v>
      </c>
      <c r="BA13" s="34"/>
      <c r="BB13" s="34">
        <f ca="1">[1]comp!BF186</f>
        <v>211552.56500196838</v>
      </c>
      <c r="BC13" s="34">
        <f ca="1">[1]comp!BG186</f>
        <v>0</v>
      </c>
      <c r="BD13" s="34">
        <f ca="1">[1]comp!BH186</f>
        <v>0</v>
      </c>
      <c r="BE13" s="34">
        <f ca="1">[1]comp!BI186</f>
        <v>2879700.0711164647</v>
      </c>
      <c r="BF13" s="34">
        <f ca="1">[1]comp!BJ186</f>
        <v>258046.60147756201</v>
      </c>
      <c r="BG13" s="34">
        <f ca="1">[1]comp!BK186</f>
        <v>113762.63203487908</v>
      </c>
      <c r="BH13" s="34">
        <f ca="1">[1]comp!BL186</f>
        <v>239607.91958708109</v>
      </c>
      <c r="BI13" s="34">
        <f ca="1">[1]comp!BM186</f>
        <v>83197.193323372208</v>
      </c>
      <c r="BJ13" s="34">
        <f ca="1">[1]comp!BN186</f>
        <v>136651.33768957891</v>
      </c>
      <c r="BK13" s="34">
        <f ca="1">[1]comp!BO186</f>
        <v>90987.921280291659</v>
      </c>
      <c r="BL13" s="34">
        <f ca="1">[1]comp!BP186</f>
        <v>660132.1060282269</v>
      </c>
      <c r="BM13" s="34">
        <f ca="1">[1]comp!BQ186</f>
        <v>10145370.482434172</v>
      </c>
      <c r="BN13" s="34">
        <f ca="1">[1]comp!BR186</f>
        <v>8661902.7247575074</v>
      </c>
      <c r="BO13" s="34">
        <f ca="1">[1]comp!BS186</f>
        <v>294200.87071057787</v>
      </c>
      <c r="BP13" s="34">
        <f>[1]comp!BT186</f>
        <v>9608805.113713894</v>
      </c>
      <c r="BQ13" s="34">
        <f ca="1">[1]comp!BU186</f>
        <v>7321500.5333518656</v>
      </c>
      <c r="BR13" s="34">
        <f ca="1">[1]comp!BV186</f>
        <v>2291760.3336698138</v>
      </c>
      <c r="BS13" s="34">
        <f>[1]comp!BW186</f>
        <v>5234794.7216577251</v>
      </c>
      <c r="BT13" s="34">
        <f ca="1">[1]comp!BX186</f>
        <v>1453290.3841686992</v>
      </c>
      <c r="BU13" s="34">
        <f ca="1">[1]comp!BY186</f>
        <v>1221891.9144768724</v>
      </c>
      <c r="BV13" s="34">
        <f ca="1">[1]comp!CA186</f>
        <v>40497280.588567406</v>
      </c>
      <c r="BW13" s="34">
        <f ca="1">[1]comp!CB186</f>
        <v>22329958.170116931</v>
      </c>
      <c r="BX13" s="34">
        <f ca="1">[1]comp!CC186</f>
        <v>6911495.5173165165</v>
      </c>
      <c r="BY13" s="34"/>
      <c r="BZ13" s="34">
        <f ca="1">[1]comp!CE186</f>
        <v>0</v>
      </c>
      <c r="CA13" s="34">
        <f ca="1">[1]comp!CF186</f>
        <v>964307.34405594913</v>
      </c>
      <c r="CB13" s="34">
        <f ca="1">[1]comp!CG186</f>
        <v>2403147.9913240536</v>
      </c>
      <c r="CC13" s="34">
        <f ca="1">[1]comp!CH186</f>
        <v>822760.16885970661</v>
      </c>
      <c r="CD13" s="34">
        <f ca="1">[1]comp!CI186</f>
        <v>2238781.2061656145</v>
      </c>
      <c r="CE13" s="34"/>
      <c r="CF13" s="34">
        <f ca="1">[1]comp!CK186</f>
        <v>294289.07253888453</v>
      </c>
      <c r="CG13" s="34">
        <f ca="1">[1]comp!CL186</f>
        <v>161326.12998428254</v>
      </c>
      <c r="CH13" s="34">
        <f ca="1">[1]comp!CM186</f>
        <v>681611.0708964644</v>
      </c>
      <c r="CI13" s="34">
        <f ca="1">[1]comp!CN186</f>
        <v>1156908.053262766</v>
      </c>
      <c r="CJ13" s="34">
        <f ca="1">[1]comp!CO186</f>
        <v>444906.44173857744</v>
      </c>
      <c r="CK13" s="34">
        <f ca="1">[1]comp!CP186</f>
        <v>27900856.323941968</v>
      </c>
      <c r="CL13" s="34"/>
      <c r="CM13" s="34">
        <f ca="1">[1]comp!CR186</f>
        <v>63489.767946012907</v>
      </c>
      <c r="CN13" s="34">
        <f ca="1">[1]comp!CS186</f>
        <v>233135.82222875245</v>
      </c>
      <c r="CO13" s="34">
        <f>[1]comp!CT186</f>
        <v>0</v>
      </c>
      <c r="CP13" s="34">
        <f ca="1">[1]comp!CV186</f>
        <v>82240.936143282481</v>
      </c>
      <c r="CQ13" s="34">
        <f ca="1">[1]comp!CW186</f>
        <v>44568.076253769912</v>
      </c>
      <c r="CR13" s="34">
        <f ca="1">[1]comp!CY186</f>
        <v>620762.82409873721</v>
      </c>
      <c r="CS13" s="34"/>
      <c r="CT13" s="34">
        <f ca="1">[1]comp!DA186</f>
        <v>2957536.2389188134</v>
      </c>
      <c r="CU13" s="34">
        <f ca="1">[1]comp!DB186</f>
        <v>18161190.279568318</v>
      </c>
      <c r="CV13" s="34">
        <f ca="1">[1]comp!DC186</f>
        <v>1684333.4302267921</v>
      </c>
      <c r="CW13" s="34">
        <f ca="1">[1]comp!DD186</f>
        <v>321986.26325234206</v>
      </c>
      <c r="CX13" s="34">
        <f ca="1">[1]comp!DE186</f>
        <v>770149.30857171433</v>
      </c>
      <c r="CY13" s="34">
        <f ca="1">[1]comp!DF186</f>
        <v>2818422.66981248</v>
      </c>
      <c r="CZ13" s="34">
        <f ca="1">[1]comp!DG186</f>
        <v>2255465.853624471</v>
      </c>
      <c r="DA13" s="34">
        <f ca="1">[1]comp!DH186</f>
        <v>1083012.1021628794</v>
      </c>
      <c r="DB13" s="34">
        <f ca="1">[1]comp!DI186</f>
        <v>0</v>
      </c>
      <c r="DC13" s="34">
        <f ca="1">[1]comp!DJ186</f>
        <v>12018067.40571277</v>
      </c>
      <c r="DD13" s="34">
        <f ca="1">[1]comp!DK186</f>
        <v>251895.41672296941</v>
      </c>
      <c r="DE13" s="34">
        <f ca="1">[1]comp!DL186</f>
        <v>1047402.9608890769</v>
      </c>
      <c r="DF13" s="34">
        <f ca="1">[1]comp!DM186</f>
        <v>7245872.0884549003</v>
      </c>
      <c r="DG13" s="34">
        <f ca="1">[1]comp!DN186</f>
        <v>1371948.6590119824</v>
      </c>
      <c r="DH13" s="34">
        <f ca="1">[1]comp!DO186</f>
        <v>1113788.6226020586</v>
      </c>
      <c r="DI13" s="34">
        <f ca="1">[1]comp!DP186</f>
        <v>178168.99218581279</v>
      </c>
      <c r="DJ13" s="34">
        <f ca="1">[1]comp!DQ186</f>
        <v>312345.84542540234</v>
      </c>
      <c r="DK13" s="34">
        <f>[1]comp!DR186</f>
        <v>6727004.5577981267</v>
      </c>
      <c r="DL13" s="34">
        <f ca="1">[1]comp!DT186</f>
        <v>17202174.785673678</v>
      </c>
      <c r="DM13" s="34">
        <f ca="1">[1]comp!DU186</f>
        <v>96408.114442756545</v>
      </c>
      <c r="DN13" s="23"/>
      <c r="DO13" s="35">
        <f ca="1">[1]comp!DX186</f>
        <v>441821127.38839054</v>
      </c>
      <c r="DQ13" s="20">
        <f ca="1">SUM(C13:DM13)</f>
        <v>441821127.38839072</v>
      </c>
      <c r="DR13" s="15">
        <f t="shared" ca="1" si="1"/>
        <v>0</v>
      </c>
      <c r="DS13" s="23"/>
    </row>
    <row r="14" spans="1:123" x14ac:dyDescent="0.2">
      <c r="A14" s="16" t="str">
        <f>[1]comp!A187</f>
        <v>Uncompensated Care Cost as a % of Total Expenses</v>
      </c>
      <c r="B14" s="36">
        <f>[1]comp!B187</f>
        <v>0</v>
      </c>
      <c r="C14" s="32">
        <f ca="1">[1]comp!C187</f>
        <v>8.0961712087722557E-3</v>
      </c>
      <c r="D14" s="32">
        <f ca="1">[1]comp!D187</f>
        <v>1.0278777877395215E-2</v>
      </c>
      <c r="E14" s="32">
        <f ca="1">[1]comp!E187</f>
        <v>2.3582959583804314E-2</v>
      </c>
      <c r="F14" s="32">
        <f ca="1">[1]comp!F187</f>
        <v>3.5672278154828457E-2</v>
      </c>
      <c r="G14" s="32">
        <f ca="1">[1]comp!H187</f>
        <v>1.5754634840082934E-2</v>
      </c>
      <c r="H14" s="32"/>
      <c r="I14" s="32">
        <f ca="1">[1]comp!J187</f>
        <v>2.1571366813838914E-2</v>
      </c>
      <c r="J14" s="32">
        <f ca="1">[1]comp!K187</f>
        <v>9.2829524752573611E-2</v>
      </c>
      <c r="K14" s="32">
        <f ca="1">[1]comp!L187</f>
        <v>1.3930834491788506E-3</v>
      </c>
      <c r="L14" s="32">
        <f ca="1">[1]comp!M187</f>
        <v>1.8830299520015148E-3</v>
      </c>
      <c r="M14" s="32">
        <f ca="1">[1]comp!N187</f>
        <v>1.9150141210036966E-2</v>
      </c>
      <c r="N14" s="32"/>
      <c r="O14" s="32">
        <f ca="1">[1]comp!P187</f>
        <v>0</v>
      </c>
      <c r="P14" s="32">
        <f ca="1">[1]comp!Q187</f>
        <v>1.9421493253321803E-2</v>
      </c>
      <c r="Q14" s="32">
        <f ca="1">[1]comp!R187</f>
        <v>3.8363819513408226E-2</v>
      </c>
      <c r="R14" s="32">
        <f ca="1">[1]comp!S187</f>
        <v>1.3883719378008714E-2</v>
      </c>
      <c r="S14" s="32">
        <f ca="1">[1]comp!T187</f>
        <v>3.4958767737329588E-2</v>
      </c>
      <c r="T14" s="32">
        <f ca="1">[1]comp!U187</f>
        <v>2.3686153241335016E-2</v>
      </c>
      <c r="U14" s="32">
        <f ca="1">[1]comp!V187</f>
        <v>3.6526646332274017E-2</v>
      </c>
      <c r="V14" s="32">
        <f ca="1">[1]comp!W187</f>
        <v>4.7836456118052907E-2</v>
      </c>
      <c r="W14" s="32">
        <f ca="1">[1]comp!X187</f>
        <v>2.1815336948060395E-2</v>
      </c>
      <c r="X14" s="32">
        <f ca="1">[1]comp!Y187</f>
        <v>5.3299881736069678E-2</v>
      </c>
      <c r="Y14" s="32">
        <f ca="1">[1]comp!Z187</f>
        <v>9.2697915365213841E-3</v>
      </c>
      <c r="Z14" s="32">
        <f ca="1">[1]comp!AA187</f>
        <v>3.9051922378787379E-2</v>
      </c>
      <c r="AA14" s="32"/>
      <c r="AB14" s="32">
        <f ca="1">[1]comp!AC187</f>
        <v>3.1936996049604115E-2</v>
      </c>
      <c r="AC14" s="32"/>
      <c r="AD14" s="32"/>
      <c r="AE14" s="32">
        <f ca="1">[1]comp!AF187</f>
        <v>3.2227477995384918E-2</v>
      </c>
      <c r="AF14" s="32">
        <f ca="1">[1]comp!AG187</f>
        <v>2.3104184391635054E-2</v>
      </c>
      <c r="AG14" s="32">
        <f ca="1">[1]comp!AH187</f>
        <v>3.6584748318563724E-2</v>
      </c>
      <c r="AH14" s="32">
        <f ca="1">[1]comp!AI187</f>
        <v>2.0970553434407076E-2</v>
      </c>
      <c r="AI14" s="32">
        <f ca="1">[1]comp!AJ187</f>
        <v>3.3026621781535696E-2</v>
      </c>
      <c r="AJ14" s="32">
        <f ca="1">[1]comp!AK187</f>
        <v>2.6164579349617377E-2</v>
      </c>
      <c r="AK14" s="32"/>
      <c r="AL14" s="32">
        <f ca="1">[1]comp!AM187</f>
        <v>2.92227070195266E-2</v>
      </c>
      <c r="AM14" s="32">
        <f ca="1">[1]comp!AN187</f>
        <v>9.3489552162198855E-2</v>
      </c>
      <c r="AN14" s="32"/>
      <c r="AO14" s="32">
        <f ca="1">[1]comp!AP187</f>
        <v>1.7918789366924231E-3</v>
      </c>
      <c r="AP14" s="32">
        <f ca="1">[1]comp!AQ187</f>
        <v>2.5582224139021396E-2</v>
      </c>
      <c r="AQ14" s="32">
        <f ca="1">[1]comp!AR187</f>
        <v>7.0802542315749652E-3</v>
      </c>
      <c r="AR14" s="32">
        <f ca="1">[1]comp!AS187</f>
        <v>1.2671415756335631E-2</v>
      </c>
      <c r="AS14" s="32">
        <f ca="1">[1]comp!AT187</f>
        <v>1.6789327455560853E-2</v>
      </c>
      <c r="AT14" s="32">
        <f ca="1">[1]comp!AU187</f>
        <v>2.8679605749297116E-3</v>
      </c>
      <c r="AU14" s="32">
        <f ca="1">[1]comp!AV187</f>
        <v>0</v>
      </c>
      <c r="AV14" s="32">
        <f ca="1">[1]comp!AX187</f>
        <v>0</v>
      </c>
      <c r="AW14" s="32">
        <f ca="1">[1]comp!AY187</f>
        <v>0</v>
      </c>
      <c r="AX14" s="32">
        <f ca="1">[1]comp!AZ187</f>
        <v>7.9384479592463961E-2</v>
      </c>
      <c r="AY14" s="32">
        <f ca="1">[1]comp!BA187</f>
        <v>0</v>
      </c>
      <c r="AZ14" s="32">
        <f ca="1">[1]comp!BB187</f>
        <v>6.0084451677076149E-2</v>
      </c>
      <c r="BA14" s="32"/>
      <c r="BB14" s="32">
        <f ca="1">[1]comp!BF187</f>
        <v>4.6016903901409979E-3</v>
      </c>
      <c r="BC14" s="32">
        <f ca="1">[1]comp!BG187</f>
        <v>0</v>
      </c>
      <c r="BD14" s="32">
        <f ca="1">[1]comp!BH187</f>
        <v>0</v>
      </c>
      <c r="BE14" s="32">
        <f ca="1">[1]comp!BI187</f>
        <v>1.8217187119590986E-2</v>
      </c>
      <c r="BF14" s="32">
        <f ca="1">[1]comp!BJ187</f>
        <v>1.9639806687320554E-2</v>
      </c>
      <c r="BG14" s="32">
        <f ca="1">[1]comp!BK187</f>
        <v>5.1072885512749551E-3</v>
      </c>
      <c r="BH14" s="32">
        <f ca="1">[1]comp!BL187</f>
        <v>1.0153899473917203E-2</v>
      </c>
      <c r="BI14" s="32">
        <f ca="1">[1]comp!BM187</f>
        <v>5.2309978973365187E-3</v>
      </c>
      <c r="BJ14" s="32">
        <f ca="1">[1]comp!BN187</f>
        <v>7.1993257767848772E-3</v>
      </c>
      <c r="BK14" s="32">
        <f ca="1">[1]comp!BO187</f>
        <v>4.6299139931207612E-3</v>
      </c>
      <c r="BL14" s="32">
        <f ca="1">[1]comp!BP187</f>
        <v>2.324827374830641E-2</v>
      </c>
      <c r="BM14" s="32">
        <f ca="1">[1]comp!BQ187</f>
        <v>3.2815257635908777E-2</v>
      </c>
      <c r="BN14" s="32">
        <f ca="1">[1]comp!BR187</f>
        <v>2.0519557480407739E-2</v>
      </c>
      <c r="BO14" s="32">
        <f ca="1">[1]comp!BS187</f>
        <v>1.340620985972224E-2</v>
      </c>
      <c r="BP14" s="32">
        <f>[1]comp!BT187</f>
        <v>2.5058507187485712E-2</v>
      </c>
      <c r="BQ14" s="32">
        <f ca="1">[1]comp!BU187</f>
        <v>1.4626247401487625E-2</v>
      </c>
      <c r="BR14" s="32">
        <f ca="1">[1]comp!BV187</f>
        <v>1.2858490633924099E-2</v>
      </c>
      <c r="BS14" s="32">
        <f>[1]comp!BW187</f>
        <v>1.6498178102784679E-2</v>
      </c>
      <c r="BT14" s="32">
        <f ca="1">[1]comp!BX187</f>
        <v>4.6257109946544375E-2</v>
      </c>
      <c r="BU14" s="32">
        <f ca="1">[1]comp!BY187</f>
        <v>3.6593527478176631E-2</v>
      </c>
      <c r="BV14" s="32">
        <f ca="1">[1]comp!CA187</f>
        <v>6.9222552285429256E-2</v>
      </c>
      <c r="BW14" s="32">
        <f ca="1">[1]comp!CB187</f>
        <v>1.3458244208832194E-2</v>
      </c>
      <c r="BX14" s="32">
        <f ca="1">[1]comp!CC187</f>
        <v>2.4497036149918407E-2</v>
      </c>
      <c r="BY14" s="32"/>
      <c r="BZ14" s="32">
        <f ca="1">[1]comp!CE187</f>
        <v>0</v>
      </c>
      <c r="CA14" s="32">
        <f ca="1">[1]comp!CF187</f>
        <v>6.1360826544843228E-3</v>
      </c>
      <c r="CB14" s="32">
        <f ca="1">[1]comp!CG187</f>
        <v>4.1204831043917867E-2</v>
      </c>
      <c r="CC14" s="32">
        <f ca="1">[1]comp!CH187</f>
        <v>4.8880118134237704E-2</v>
      </c>
      <c r="CD14" s="32">
        <f ca="1">[1]comp!CI187</f>
        <v>8.3772695817976566E-3</v>
      </c>
      <c r="CE14" s="32"/>
      <c r="CF14" s="32">
        <f ca="1">[1]comp!CK187</f>
        <v>1.2284882798111995E-2</v>
      </c>
      <c r="CG14" s="32">
        <f ca="1">[1]comp!CL187</f>
        <v>2.6864932837102969E-3</v>
      </c>
      <c r="CH14" s="32">
        <f ca="1">[1]comp!CM187</f>
        <v>6.7798056632148085E-3</v>
      </c>
      <c r="CI14" s="32">
        <f ca="1">[1]comp!CN187</f>
        <v>6.4574047467581663E-2</v>
      </c>
      <c r="CJ14" s="32">
        <f ca="1">[1]comp!CO187</f>
        <v>1.999489648728495E-2</v>
      </c>
      <c r="CK14" s="32">
        <f ca="1">[1]comp!CP187</f>
        <v>2.9236456078738017E-2</v>
      </c>
      <c r="CL14" s="32"/>
      <c r="CM14" s="32">
        <f ca="1">[1]comp!CR187</f>
        <v>6.3180449103293007E-3</v>
      </c>
      <c r="CN14" s="32">
        <f ca="1">[1]comp!CS187</f>
        <v>1.0439299460425886E-2</v>
      </c>
      <c r="CO14" s="32">
        <f>[1]comp!CT187</f>
        <v>0</v>
      </c>
      <c r="CP14" s="32">
        <f ca="1">[1]comp!CV187</f>
        <v>3.2918366559644158E-3</v>
      </c>
      <c r="CQ14" s="32">
        <f ca="1">[1]comp!CW187</f>
        <v>2.9624207161823225E-3</v>
      </c>
      <c r="CR14" s="32">
        <f ca="1">[1]comp!CY187</f>
        <v>1.9564083841744351E-2</v>
      </c>
      <c r="CS14" s="32"/>
      <c r="CT14" s="32">
        <f ca="1">[1]comp!DA187</f>
        <v>1.1378703102740268E-2</v>
      </c>
      <c r="CU14" s="32">
        <f ca="1">[1]comp!DB187</f>
        <v>1.6702421740671769E-2</v>
      </c>
      <c r="CV14" s="32">
        <f ca="1">[1]comp!DC187</f>
        <v>3.8201409110840731E-2</v>
      </c>
      <c r="CW14" s="32">
        <f ca="1">[1]comp!DD187</f>
        <v>9.4906440880017737E-3</v>
      </c>
      <c r="CX14" s="32">
        <f ca="1">[1]comp!DE187</f>
        <v>6.2418669031112208E-3</v>
      </c>
      <c r="CY14" s="32">
        <f ca="1">[1]comp!DF187</f>
        <v>1.3878122552765765E-2</v>
      </c>
      <c r="CZ14" s="32">
        <f ca="1">[1]comp!DG187</f>
        <v>1.064693987528202E-2</v>
      </c>
      <c r="DA14" s="32">
        <f ca="1">[1]comp!DH187</f>
        <v>2.2956246585887428E-2</v>
      </c>
      <c r="DB14" s="32">
        <f ca="1">[1]comp!DI187</f>
        <v>0</v>
      </c>
      <c r="DC14" s="32">
        <f ca="1">[1]comp!DJ187</f>
        <v>2.100079520837439E-2</v>
      </c>
      <c r="DD14" s="32">
        <f ca="1">[1]comp!DK187</f>
        <v>8.7740901822116902E-3</v>
      </c>
      <c r="DE14" s="32">
        <f ca="1">[1]comp!DL187</f>
        <v>2.2395718458969316E-2</v>
      </c>
      <c r="DF14" s="32">
        <f ca="1">[1]comp!DM187</f>
        <v>5.5145301900019032E-2</v>
      </c>
      <c r="DG14" s="32">
        <f ca="1">[1]comp!DN187</f>
        <v>1.3531548536285184E-2</v>
      </c>
      <c r="DH14" s="32">
        <f ca="1">[1]comp!DO187</f>
        <v>6.4009825051169228E-2</v>
      </c>
      <c r="DI14" s="32">
        <f ca="1">[1]comp!DP187</f>
        <v>4.159601544782187E-3</v>
      </c>
      <c r="DJ14" s="32">
        <f ca="1">[1]comp!DQ187</f>
        <v>6.0553169904238514E-2</v>
      </c>
      <c r="DK14" s="32">
        <f>[1]comp!DR187</f>
        <v>2.3049009430852422E-2</v>
      </c>
      <c r="DL14" s="32">
        <f ca="1">[1]comp!DT187</f>
        <v>3.5949225400439058E-2</v>
      </c>
      <c r="DM14" s="32">
        <f ca="1">[1]comp!DU187</f>
        <v>6.9306121834189242E-3</v>
      </c>
      <c r="DN14" s="23"/>
      <c r="DO14" s="33">
        <f ca="1">[1]comp!DX187</f>
        <v>2.459338927239578E-2</v>
      </c>
      <c r="DQ14" s="20"/>
      <c r="DS14" s="23"/>
    </row>
    <row r="15" spans="1:123" x14ac:dyDescent="0.2">
      <c r="A15" s="8" t="str">
        <f>[1]comp!A196</f>
        <v>2020 Uniform Accounting Report</v>
      </c>
      <c r="B15" s="9">
        <f>[1]comp!B196</f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1"/>
      <c r="BK15" s="11"/>
      <c r="BL15" s="11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1"/>
      <c r="CS15" s="11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2"/>
      <c r="DO15" s="13"/>
    </row>
    <row r="16" spans="1:123" x14ac:dyDescent="0.2">
      <c r="A16" s="16" t="s">
        <v>1</v>
      </c>
      <c r="B16" s="17">
        <f>MATCH(A16, '[1]2018 UAR'!$A$1:$A$243, 0)</f>
        <v>91</v>
      </c>
      <c r="C16" s="18">
        <f ca="1">[1]comp!C200</f>
        <v>0.63436266500000005</v>
      </c>
      <c r="D16" s="18">
        <f ca="1">[1]comp!D200</f>
        <v>0.59957073400000005</v>
      </c>
      <c r="E16" s="18">
        <f ca="1">[1]comp!E200</f>
        <v>0.54346925800000001</v>
      </c>
      <c r="F16" s="18">
        <f ca="1">[1]comp!F200</f>
        <v>0.27876712300000001</v>
      </c>
      <c r="G16" s="18">
        <f ca="1">[1]comp!H200</f>
        <v>0.44170996699999998</v>
      </c>
      <c r="H16" s="18">
        <f ca="1">[1]comp!I200</f>
        <v>8.2876712328767102E-2</v>
      </c>
      <c r="I16" s="18">
        <f ca="1">[1]comp!J200</f>
        <v>0.75016438399999996</v>
      </c>
      <c r="J16" s="18">
        <f ca="1">[1]comp!K200</f>
        <v>0.163869863</v>
      </c>
      <c r="K16" s="18">
        <f ca="1">[1]comp!L200</f>
        <v>0.18264840199999999</v>
      </c>
      <c r="L16" s="18">
        <f ca="1">[1]comp!M200</f>
        <v>0.22084574200000001</v>
      </c>
      <c r="M16" s="18">
        <f ca="1">[1]comp!N200</f>
        <v>0.84520547945205482</v>
      </c>
      <c r="N16" s="18">
        <f ca="1">[1]comp!O200</f>
        <v>0.73994441099999997</v>
      </c>
      <c r="O16" s="18">
        <f ca="1">[1]comp!P200</f>
        <v>0.41866438356164382</v>
      </c>
      <c r="P16" s="18">
        <f ca="1">[1]comp!Q200</f>
        <v>0.62349753900000005</v>
      </c>
      <c r="Q16" s="18">
        <f ca="1">[1]comp!R200</f>
        <v>0.89465753400000003</v>
      </c>
      <c r="R16" s="18">
        <f ca="1">[1]comp!S200</f>
        <v>0.64436767900000003</v>
      </c>
      <c r="S16" s="18">
        <f ca="1">[1]comp!T200</f>
        <v>0.59948769400000002</v>
      </c>
      <c r="T16" s="18">
        <f ca="1">[1]comp!U200</f>
        <v>0.69889285000000001</v>
      </c>
      <c r="U16" s="18">
        <f ca="1">[1]comp!V200</f>
        <v>0.81558650899999996</v>
      </c>
      <c r="V16" s="18">
        <f ca="1">[1]comp!W200</f>
        <v>0.52582769100000004</v>
      </c>
      <c r="W16" s="18">
        <f ca="1">[1]comp!X200</f>
        <v>0.80699636299999999</v>
      </c>
      <c r="X16" s="18">
        <f ca="1">[1]comp!Y200</f>
        <v>0.36150684900000002</v>
      </c>
      <c r="Y16" s="18">
        <f ca="1">[1]comp!Z200</f>
        <v>0.49922251000000001</v>
      </c>
      <c r="Z16" s="18">
        <f ca="1">[1]comp!AA200</f>
        <v>0.462613514</v>
      </c>
      <c r="AA16" s="18">
        <f ca="1">[1]comp!AB200</f>
        <v>4.9486301369863012E-2</v>
      </c>
      <c r="AB16" s="18">
        <f ca="1">[1]comp!AC200</f>
        <v>0.41243414099999998</v>
      </c>
      <c r="AC16" s="18">
        <f ca="1">[1]comp!AD200</f>
        <v>6.5313111545988206E-2</v>
      </c>
      <c r="AD16" s="18">
        <f ca="1">[1]comp!AE200</f>
        <v>0.193737769</v>
      </c>
      <c r="AE16" s="18">
        <f ca="1">[1]comp!AF200</f>
        <v>0.65345919200000002</v>
      </c>
      <c r="AF16" s="18">
        <f ca="1">[1]comp!AG200</f>
        <v>0.79972916699999996</v>
      </c>
      <c r="AG16" s="18">
        <f ca="1">[1]comp!AH200</f>
        <v>0.71720312600000002</v>
      </c>
      <c r="AH16" s="18">
        <f ca="1">[1]comp!AI200</f>
        <v>0.80464712999999999</v>
      </c>
      <c r="AI16" s="18">
        <f ca="1">[1]comp!AJ200</f>
        <v>0.197758406</v>
      </c>
      <c r="AJ16" s="18">
        <f ca="1">[1]comp!AK200</f>
        <v>0.47895890400000002</v>
      </c>
      <c r="AK16" s="18">
        <f ca="1">[1]comp!AL200</f>
        <v>0.125684932</v>
      </c>
      <c r="AL16" s="18">
        <f ca="1">[1]comp!AM200</f>
        <v>0.820029181</v>
      </c>
      <c r="AM16" s="18"/>
      <c r="AN16" s="18"/>
      <c r="AO16" s="18">
        <f ca="1">[1]comp!AP200</f>
        <v>0.66432876712328759</v>
      </c>
      <c r="AP16" s="18">
        <f ca="1">[1]comp!AQ200</f>
        <v>0.223393182</v>
      </c>
      <c r="AQ16" s="18">
        <f ca="1">[1]comp!AR200</f>
        <v>0.57049086800000004</v>
      </c>
      <c r="AR16" s="18">
        <f ca="1">[1]comp!AS200</f>
        <v>0.18111546000000001</v>
      </c>
      <c r="AS16" s="18">
        <f ca="1">[1]comp!AT200</f>
        <v>1.00129376</v>
      </c>
      <c r="AT16" s="18">
        <f ca="1">[1]comp!AU200</f>
        <v>0.92876712299999997</v>
      </c>
      <c r="AU16" s="18"/>
      <c r="AV16" s="18"/>
      <c r="AW16" s="18">
        <f ca="1">[1]comp!AY200</f>
        <v>0.87972602700000002</v>
      </c>
      <c r="AX16" s="18">
        <f ca="1">[1]comp!AZ200</f>
        <v>0.16213698600000001</v>
      </c>
      <c r="AY16" s="18">
        <f ca="1">[1]comp!BA200</f>
        <v>0.67522070000000001</v>
      </c>
      <c r="AZ16" s="18">
        <f ca="1">[1]comp!BB200</f>
        <v>0.55692195899999997</v>
      </c>
      <c r="BA16" s="18">
        <f ca="1">[1]comp!BC200</f>
        <v>0.19219178082191782</v>
      </c>
      <c r="BB16" s="18">
        <f ca="1">[1]comp!BF200</f>
        <v>0.22376292982946602</v>
      </c>
      <c r="BC16" s="18">
        <f ca="1">[1]comp!BG200</f>
        <v>0.59366438399999999</v>
      </c>
      <c r="BD16" s="18"/>
      <c r="BE16" s="18">
        <f ca="1">[1]comp!BI200</f>
        <v>0.55526315800000003</v>
      </c>
      <c r="BF16" s="18">
        <f ca="1">[1]comp!BJ200</f>
        <v>0.89497651199999995</v>
      </c>
      <c r="BG16" s="18">
        <f ca="1">[1]comp!BK200</f>
        <v>0.77726027399999997</v>
      </c>
      <c r="BH16" s="18">
        <f ca="1">[1]comp!BL200</f>
        <v>0.70047945199999995</v>
      </c>
      <c r="BI16" s="18">
        <f ca="1">[1]comp!BM200</f>
        <v>0.57625570800000003</v>
      </c>
      <c r="BJ16" s="18">
        <f ca="1">[1]comp!BN200</f>
        <v>0.624931507</v>
      </c>
      <c r="BK16" s="18">
        <f ca="1">[1]comp!BO200</f>
        <v>0.52383561599999995</v>
      </c>
      <c r="BL16" s="18">
        <f ca="1">[1]comp!BP200</f>
        <v>0.23704109600000001</v>
      </c>
      <c r="BM16" s="18">
        <f ca="1">[1]comp!BQ200</f>
        <v>0.74392962664517859</v>
      </c>
      <c r="BN16" s="18">
        <f ca="1">[1]comp!BR200</f>
        <v>0.57108647899999998</v>
      </c>
      <c r="BO16" s="18">
        <f ca="1">[1]comp!BS200</f>
        <v>0.92586301400000004</v>
      </c>
      <c r="BP16" s="18">
        <f ca="1">[1]comp!BT200</f>
        <v>0.55886508215275343</v>
      </c>
      <c r="BQ16" s="18">
        <f ca="1">[1]comp!BU200</f>
        <v>0.60961149800000003</v>
      </c>
      <c r="BR16" s="18">
        <f ca="1">[1]comp!BV200</f>
        <v>0.55351598199999996</v>
      </c>
      <c r="BS16" s="18">
        <f ca="1">[1]comp!BW200</f>
        <v>0.49425888871786977</v>
      </c>
      <c r="BT16" s="18">
        <f ca="1">[1]comp!BX200</f>
        <v>0.30772602700000001</v>
      </c>
      <c r="BU16" s="18">
        <f ca="1">[1]comp!BY200</f>
        <v>0.34367123300000002</v>
      </c>
      <c r="BV16" s="18">
        <f ca="1">[1]comp!CA200</f>
        <v>0.61759603900000004</v>
      </c>
      <c r="BW16" s="18">
        <f ca="1">[1]comp!CB200</f>
        <v>0.74511475999999999</v>
      </c>
      <c r="BX16" s="18">
        <f ca="1">[1]comp!CC200</f>
        <v>0.75734649899999995</v>
      </c>
      <c r="BY16" s="18">
        <f ca="1">[1]comp!CD200</f>
        <v>0.31825795600000001</v>
      </c>
      <c r="BZ16" s="18">
        <f ca="1">[1]comp!CE200</f>
        <v>0.72733499400000001</v>
      </c>
      <c r="CA16" s="18">
        <f ca="1">[1]comp!CF200</f>
        <v>0.57377251038941057</v>
      </c>
      <c r="CB16" s="18">
        <f ca="1">[1]comp!CG200</f>
        <v>0.42904109600000001</v>
      </c>
      <c r="CC16" s="18">
        <f ca="1">[1]comp!CH200</f>
        <v>7.8767123287671201E-2</v>
      </c>
      <c r="CD16" s="18">
        <f ca="1">[1]comp!CI200</f>
        <v>0.52363267400000002</v>
      </c>
      <c r="CE16" s="18">
        <f ca="1">[1]comp!CJ200</f>
        <v>1.5829528158295199E-2</v>
      </c>
      <c r="CF16" s="18">
        <f ca="1">[1]comp!CK200</f>
        <v>0.87977062800000005</v>
      </c>
      <c r="CG16" s="18">
        <f ca="1">[1]comp!CL200</f>
        <v>0.25689212299999997</v>
      </c>
      <c r="CH16" s="18">
        <f ca="1">[1]comp!CM200</f>
        <v>0.41685119199999998</v>
      </c>
      <c r="CI16" s="18">
        <f ca="1">[1]comp!CN200</f>
        <v>0.134794521</v>
      </c>
      <c r="CJ16" s="18">
        <f ca="1">[1]comp!CO200</f>
        <v>0.76718851899999996</v>
      </c>
      <c r="CK16" s="18">
        <f ca="1">[1]comp!CP200</f>
        <v>0.52856418100000002</v>
      </c>
      <c r="CL16" s="18">
        <f ca="1">[1]comp!CQ200</f>
        <v>0.225490196</v>
      </c>
      <c r="CM16" s="18"/>
      <c r="CN16" s="18">
        <f ca="1">[1]comp!CS200</f>
        <v>0.82108514638732211</v>
      </c>
      <c r="CO16" s="18">
        <f ca="1">[1]comp!CT200</f>
        <v>0.56746575300000002</v>
      </c>
      <c r="CP16" s="18">
        <f ca="1">[1]comp!CV200</f>
        <v>0.89863013700000005</v>
      </c>
      <c r="CQ16" s="18">
        <f ca="1">[1]comp!CW200</f>
        <v>0.48109589000000003</v>
      </c>
      <c r="CR16" s="18">
        <f ca="1">[1]comp!CY200</f>
        <v>0.793091977</v>
      </c>
      <c r="CS16" s="18">
        <f ca="1">[1]comp!CZ200</f>
        <v>3.5929549902152642E-2</v>
      </c>
      <c r="CT16" s="18">
        <f ca="1">[1]comp!DA200</f>
        <v>0.51451600696283961</v>
      </c>
      <c r="CU16" s="18">
        <f ca="1">[1]comp!DB200</f>
        <v>0.75144783199999998</v>
      </c>
      <c r="CV16" s="18">
        <f ca="1">[1]comp!DC200</f>
        <v>0.61000595599999996</v>
      </c>
      <c r="CW16" s="18">
        <f ca="1">[1]comp!DD200</f>
        <v>0.91722575773918669</v>
      </c>
      <c r="CX16" s="18"/>
      <c r="CY16" s="18">
        <f ca="1">[1]comp!DF200</f>
        <v>0.51557552037004095</v>
      </c>
      <c r="CZ16" s="18">
        <f ca="1">[1]comp!DG200</f>
        <v>0.50926352900000005</v>
      </c>
      <c r="DA16" s="18">
        <f ca="1">[1]comp!DH200</f>
        <v>0.41688263606071824</v>
      </c>
      <c r="DB16" s="18">
        <f ca="1">[1]comp!DI200</f>
        <v>0.50873287700000003</v>
      </c>
      <c r="DC16" s="18">
        <f ca="1">[1]comp!DJ200</f>
        <v>0.73037166399999998</v>
      </c>
      <c r="DD16" s="18">
        <f ca="1">[1]comp!DK200</f>
        <v>0.91765102200000004</v>
      </c>
      <c r="DE16" s="18">
        <f ca="1">[1]comp!DL200</f>
        <v>0.24504240099999999</v>
      </c>
      <c r="DF16" s="18">
        <f ca="1">[1]comp!DM200</f>
        <v>0.48231774500000002</v>
      </c>
      <c r="DG16" s="18">
        <f ca="1">[1]comp!DN200</f>
        <v>0.39205676554646696</v>
      </c>
      <c r="DH16" s="18">
        <f ca="1">[1]comp!DO200</f>
        <v>0.26875407699999998</v>
      </c>
      <c r="DI16" s="18">
        <f ca="1">[1]comp!DP200</f>
        <v>0.166690699</v>
      </c>
      <c r="DJ16" s="18">
        <f ca="1">[1]comp!DQ200</f>
        <v>0.70702054800000003</v>
      </c>
      <c r="DK16" s="18">
        <f ca="1">[1]comp!DR200</f>
        <v>0.55240668593691089</v>
      </c>
      <c r="DL16" s="18">
        <f ca="1">[1]comp!DT200</f>
        <v>0.42463729</v>
      </c>
      <c r="DM16" s="18">
        <f ca="1">[1]comp!DU200</f>
        <v>0.61939296300000002</v>
      </c>
      <c r="DN16" s="12"/>
      <c r="DO16" s="37">
        <f ca="1">[1]comp!DX200</f>
        <v>0.62178510220254168</v>
      </c>
      <c r="DQ16" s="20"/>
      <c r="DR16" s="20"/>
    </row>
    <row r="17" spans="1:124" x14ac:dyDescent="0.2">
      <c r="A17" s="16" t="s">
        <v>2</v>
      </c>
      <c r="B17" s="17">
        <f>MATCH(A17, '[1]2018 UAR'!$A$1:$A$243, 0)</f>
        <v>156</v>
      </c>
      <c r="C17" s="21">
        <f ca="1">[1]comp!C202</f>
        <v>125607845</v>
      </c>
      <c r="D17" s="21">
        <f ca="1">[1]comp!D202</f>
        <v>228373513</v>
      </c>
      <c r="E17" s="21">
        <f ca="1">[1]comp!E202</f>
        <v>138877309</v>
      </c>
      <c r="F17" s="21">
        <f ca="1">[1]comp!F202</f>
        <v>7026063</v>
      </c>
      <c r="G17" s="21">
        <f ca="1">[1]comp!H202</f>
        <v>115705796</v>
      </c>
      <c r="H17" s="21">
        <f ca="1">[1]comp!I202</f>
        <v>2691414</v>
      </c>
      <c r="I17" s="21">
        <f ca="1">[1]comp!J202</f>
        <v>243860336</v>
      </c>
      <c r="J17" s="21">
        <f ca="1">[1]comp!K202</f>
        <v>90319029.239999995</v>
      </c>
      <c r="K17" s="21">
        <f ca="1">[1]comp!L202</f>
        <v>26985281</v>
      </c>
      <c r="L17" s="21">
        <f ca="1">[1]comp!M202</f>
        <v>39592032.399999902</v>
      </c>
      <c r="M17" s="21">
        <f ca="1">[1]comp!N202</f>
        <v>31259111.460000001</v>
      </c>
      <c r="N17" s="21">
        <f ca="1">[1]comp!O202</f>
        <v>41121087</v>
      </c>
      <c r="O17" s="21">
        <f ca="1">[1]comp!P202</f>
        <v>4149814</v>
      </c>
      <c r="P17" s="21">
        <f ca="1">[1]comp!Q202</f>
        <v>300404494.93999898</v>
      </c>
      <c r="Q17" s="21">
        <f ca="1">[1]comp!R202</f>
        <v>50635106.420000002</v>
      </c>
      <c r="R17" s="21">
        <f ca="1">[1]comp!S202</f>
        <v>352020478.85000002</v>
      </c>
      <c r="S17" s="21">
        <f ca="1">[1]comp!T202</f>
        <v>138078823.91</v>
      </c>
      <c r="T17" s="21">
        <f ca="1">[1]comp!U202</f>
        <v>355256630.83999997</v>
      </c>
      <c r="U17" s="21">
        <f ca="1">[1]comp!V202</f>
        <v>802762437.96000004</v>
      </c>
      <c r="V17" s="21">
        <f ca="1">[1]comp!W202</f>
        <v>385326671.53999901</v>
      </c>
      <c r="W17" s="21">
        <f ca="1">[1]comp!X202</f>
        <v>511797499.61999899</v>
      </c>
      <c r="X17" s="21">
        <f ca="1">[1]comp!Y202</f>
        <v>20337548.699999899</v>
      </c>
      <c r="Y17" s="21">
        <f ca="1">[1]comp!Z202</f>
        <v>165948475.06</v>
      </c>
      <c r="Z17" s="21">
        <f ca="1">[1]comp!AA202</f>
        <v>106769386.409999</v>
      </c>
      <c r="AA17" s="21">
        <f ca="1">[1]comp!AB202</f>
        <v>5372816.7999999961</v>
      </c>
      <c r="AB17" s="21">
        <f ca="1">[1]comp!AC202</f>
        <v>45192016.170000002</v>
      </c>
      <c r="AC17" s="21">
        <f ca="1">[1]comp!AD202</f>
        <v>1555447</v>
      </c>
      <c r="AD17" s="21">
        <f ca="1">[1]comp!AE202</f>
        <v>4444547</v>
      </c>
      <c r="AE17" s="21">
        <f ca="1">[1]comp!AF202</f>
        <v>604436953.67999899</v>
      </c>
      <c r="AF17" s="21">
        <f ca="1">[1]comp!AG202</f>
        <v>1016292916.75999</v>
      </c>
      <c r="AG17" s="21">
        <f ca="1">[1]comp!AH202</f>
        <v>203833107.22999999</v>
      </c>
      <c r="AH17" s="21">
        <f ca="1">[1]comp!AI202</f>
        <v>866515051.72999895</v>
      </c>
      <c r="AI17" s="21">
        <f ca="1">[1]comp!AJ202</f>
        <v>25568550</v>
      </c>
      <c r="AJ17" s="21">
        <f ca="1">[1]comp!AK202</f>
        <v>111313976</v>
      </c>
      <c r="AK17" s="21">
        <f ca="1">[1]comp!AL202</f>
        <v>4622063</v>
      </c>
      <c r="AL17" s="21">
        <f ca="1">[1]comp!AM202</f>
        <v>566150254.13999903</v>
      </c>
      <c r="AM17" s="21"/>
      <c r="AN17" s="21"/>
      <c r="AO17" s="21">
        <f ca="1">[1]comp!AP202</f>
        <v>69686092.850000009</v>
      </c>
      <c r="AP17" s="21">
        <f ca="1">[1]comp!AQ202</f>
        <v>42589113</v>
      </c>
      <c r="AQ17" s="21">
        <f ca="1">[1]comp!AR202</f>
        <v>26543251.82</v>
      </c>
      <c r="AR17" s="21">
        <f ca="1">[1]comp!AS202</f>
        <v>62522292</v>
      </c>
      <c r="AS17" s="21">
        <f ca="1">[1]comp!AT202</f>
        <v>10645142</v>
      </c>
      <c r="AT17" s="21">
        <f ca="1">[1]comp!AU202</f>
        <v>17332993</v>
      </c>
      <c r="AU17" s="21"/>
      <c r="AV17" s="21"/>
      <c r="AW17" s="21">
        <f ca="1">[1]comp!AY202</f>
        <v>27110030</v>
      </c>
      <c r="AX17" s="21">
        <f ca="1">[1]comp!AZ202</f>
        <v>30723473.440000001</v>
      </c>
      <c r="AY17" s="21">
        <f ca="1">[1]comp!BA202</f>
        <v>16132165</v>
      </c>
      <c r="AZ17" s="21">
        <f ca="1">[1]comp!BB202</f>
        <v>438327000</v>
      </c>
      <c r="BA17" s="21">
        <f ca="1">[1]comp!BC202</f>
        <v>10778342</v>
      </c>
      <c r="BB17" s="21">
        <f ca="1">[1]comp!BF202</f>
        <v>37733784</v>
      </c>
      <c r="BC17" s="21">
        <f ca="1">[1]comp!BG202</f>
        <v>4392364.8499999996</v>
      </c>
      <c r="BD17" s="21"/>
      <c r="BE17" s="21">
        <f ca="1">[1]comp!BI202</f>
        <v>238138000</v>
      </c>
      <c r="BF17" s="21">
        <f ca="1">[1]comp!BJ202</f>
        <v>14943400</v>
      </c>
      <c r="BG17" s="21">
        <f ca="1">[1]comp!BK202</f>
        <v>27134957.890000001</v>
      </c>
      <c r="BH17" s="21">
        <f ca="1">[1]comp!BL202</f>
        <v>28712031.920000002</v>
      </c>
      <c r="BI17" s="21">
        <f ca="1">[1]comp!BM202</f>
        <v>17140030.280000001</v>
      </c>
      <c r="BJ17" s="21">
        <f ca="1">[1]comp!BN202</f>
        <v>20505206</v>
      </c>
      <c r="BK17" s="21">
        <f ca="1">[1]comp!BO202</f>
        <v>20238773.719999898</v>
      </c>
      <c r="BL17" s="21">
        <f ca="1">[1]comp!BP202</f>
        <v>35619217</v>
      </c>
      <c r="BM17" s="21">
        <f ca="1">[1]comp!BQ202</f>
        <v>321171698.86999995</v>
      </c>
      <c r="BN17" s="21">
        <f ca="1">[1]comp!BR202</f>
        <v>491236667.24999899</v>
      </c>
      <c r="BO17" s="21">
        <f ca="1">[1]comp!BS202</f>
        <v>28772691</v>
      </c>
      <c r="BP17" s="21">
        <f ca="1">[1]comp!BT202</f>
        <v>388330601.42999989</v>
      </c>
      <c r="BQ17" s="21">
        <f ca="1">[1]comp!BU202</f>
        <v>552674752.75999999</v>
      </c>
      <c r="BR17" s="21">
        <f ca="1">[1]comp!BV202</f>
        <v>173606974.78999999</v>
      </c>
      <c r="BS17" s="21">
        <f ca="1">[1]comp!BW202</f>
        <v>317509958.80000001</v>
      </c>
      <c r="BT17" s="21">
        <f ca="1">[1]comp!BX202</f>
        <v>32910749</v>
      </c>
      <c r="BU17" s="21">
        <f ca="1">[1]comp!BY202</f>
        <v>36938479.520000003</v>
      </c>
      <c r="BV17" s="21">
        <f ca="1">[1]comp!CA202</f>
        <v>554785289</v>
      </c>
      <c r="BW17" s="21">
        <f ca="1">[1]comp!CB202</f>
        <v>1890584930</v>
      </c>
      <c r="BX17" s="21">
        <f ca="1">[1]comp!CC202</f>
        <v>304077056.51999998</v>
      </c>
      <c r="BY17" s="21">
        <f ca="1">[1]comp!CD202</f>
        <v>1336596</v>
      </c>
      <c r="BZ17" s="21">
        <f ca="1">[1]comp!CE202</f>
        <v>21803245.089999899</v>
      </c>
      <c r="CA17" s="21">
        <f ca="1">[1]comp!CF202</f>
        <v>178454451</v>
      </c>
      <c r="CB17" s="21">
        <f ca="1">[1]comp!CG202</f>
        <v>58161076.6599999</v>
      </c>
      <c r="CC17" s="21">
        <f ca="1">[1]comp!CH202</f>
        <v>17047262</v>
      </c>
      <c r="CD17" s="21">
        <f ca="1">[1]comp!CI202</f>
        <v>277939318</v>
      </c>
      <c r="CE17" s="21">
        <f ca="1">[1]comp!CJ202</f>
        <v>742803</v>
      </c>
      <c r="CF17" s="21">
        <f ca="1">[1]comp!CK202</f>
        <v>34699718.350000001</v>
      </c>
      <c r="CG17" s="21">
        <f ca="1">[1]comp!CL202</f>
        <v>60268202</v>
      </c>
      <c r="CH17" s="21">
        <f ca="1">[1]comp!CM202</f>
        <v>109959147</v>
      </c>
      <c r="CI17" s="21">
        <f ca="1">[1]comp!CN202</f>
        <v>19156818.489999902</v>
      </c>
      <c r="CJ17" s="21">
        <f ca="1">[1]comp!CO202</f>
        <v>24796541</v>
      </c>
      <c r="CK17" s="21">
        <f ca="1">[1]comp!CP202</f>
        <v>1159791575.9199901</v>
      </c>
      <c r="CL17" s="21">
        <f ca="1">[1]comp!CQ202</f>
        <v>191763</v>
      </c>
      <c r="CM17" s="21"/>
      <c r="CN17" s="21">
        <f ca="1">[1]comp!CS202</f>
        <v>30082408</v>
      </c>
      <c r="CO17" s="21">
        <f ca="1">[1]comp!CT202</f>
        <v>13407937.1399999</v>
      </c>
      <c r="CP17" s="21">
        <f ca="1">[1]comp!CV202</f>
        <v>30462349</v>
      </c>
      <c r="CQ17" s="21">
        <f ca="1">[1]comp!CW202</f>
        <v>22617157</v>
      </c>
      <c r="CR17" s="21">
        <f ca="1">[1]comp!CY202</f>
        <v>34794921</v>
      </c>
      <c r="CS17" s="21">
        <f ca="1">[1]comp!CZ202</f>
        <v>8763449.8500000071</v>
      </c>
      <c r="CT17" s="21">
        <f ca="1">[1]comp!DA202</f>
        <v>263329932</v>
      </c>
      <c r="CU17" s="21">
        <f ca="1">[1]comp!DB202</f>
        <v>1293170299.4819</v>
      </c>
      <c r="CV17" s="21">
        <f ca="1">[1]comp!DC202</f>
        <v>56370347.758100003</v>
      </c>
      <c r="CW17" s="21">
        <f ca="1">[1]comp!DD202</f>
        <v>42238756</v>
      </c>
      <c r="CX17" s="21"/>
      <c r="CY17" s="21">
        <f ca="1">[1]comp!DF202</f>
        <v>183214789</v>
      </c>
      <c r="CZ17" s="21">
        <f ca="1">[1]comp!DG202</f>
        <v>215402860.199999</v>
      </c>
      <c r="DA17" s="21">
        <f ca="1">[1]comp!DH202</f>
        <v>75309360</v>
      </c>
      <c r="DB17" s="21">
        <f ca="1">[1]comp!DI202</f>
        <v>2674396</v>
      </c>
      <c r="DC17" s="21">
        <f ca="1">[1]comp!DJ202</f>
        <v>613189686</v>
      </c>
      <c r="DD17" s="21">
        <f ca="1">[1]comp!DK202</f>
        <v>39029252</v>
      </c>
      <c r="DE17" s="21">
        <f ca="1">[1]comp!DL202</f>
        <v>45944000</v>
      </c>
      <c r="DF17" s="21">
        <f ca="1">[1]comp!DM202</f>
        <v>163224000</v>
      </c>
      <c r="DG17" s="21">
        <f ca="1">[1]comp!DN202</f>
        <v>102642102</v>
      </c>
      <c r="DH17" s="21">
        <f ca="1">[1]comp!DO202</f>
        <v>16609393</v>
      </c>
      <c r="DI17" s="21">
        <f ca="1">[1]comp!DP202</f>
        <v>36069714.359999999</v>
      </c>
      <c r="DJ17" s="21">
        <f ca="1">[1]comp!DQ202</f>
        <v>4158354</v>
      </c>
      <c r="DK17" s="21">
        <f ca="1">[1]comp!DR202</f>
        <v>372675960</v>
      </c>
      <c r="DL17" s="21">
        <f ca="1">[1]comp!DT202</f>
        <v>533988885</v>
      </c>
      <c r="DM17" s="21">
        <f ca="1">[1]comp!DU202</f>
        <v>19518567</v>
      </c>
      <c r="DN17" s="12"/>
      <c r="DO17" s="22">
        <f ca="1">[1]comp!DX202</f>
        <v>20212988787.869972</v>
      </c>
      <c r="DQ17" s="20">
        <f ca="1">SUM(C17:DM17)</f>
        <v>20212988787.869972</v>
      </c>
      <c r="DR17" s="20">
        <f ca="1">+DO17-DQ17</f>
        <v>0</v>
      </c>
      <c r="DT17" s="23"/>
    </row>
    <row r="18" spans="1:124" x14ac:dyDescent="0.2">
      <c r="A18" s="24" t="s">
        <v>3</v>
      </c>
      <c r="B18" s="17">
        <f>MATCH(A18, '[1]2018 UAR'!$A$1:$A$243, 0)</f>
        <v>166</v>
      </c>
      <c r="C18" s="21">
        <f ca="1">[1]comp!C203</f>
        <v>113307845</v>
      </c>
      <c r="D18" s="21">
        <f ca="1">[1]comp!D203</f>
        <v>203073513</v>
      </c>
      <c r="E18" s="21">
        <f ca="1">[1]comp!E203</f>
        <v>131277309</v>
      </c>
      <c r="F18" s="21">
        <f ca="1">[1]comp!F203</f>
        <v>6526063</v>
      </c>
      <c r="G18" s="21">
        <f ca="1">[1]comp!H203</f>
        <v>105605796</v>
      </c>
      <c r="H18" s="21">
        <f ca="1">[1]comp!I203</f>
        <v>3091414</v>
      </c>
      <c r="I18" s="21">
        <f ca="1">[1]comp!J203</f>
        <v>209260336</v>
      </c>
      <c r="J18" s="21">
        <f ca="1">[1]comp!K203</f>
        <v>97275468.489999905</v>
      </c>
      <c r="K18" s="21">
        <f ca="1">[1]comp!L203</f>
        <v>24334506</v>
      </c>
      <c r="L18" s="21">
        <f ca="1">[1]comp!M203</f>
        <v>31596391.800000001</v>
      </c>
      <c r="M18" s="21">
        <f ca="1">[1]comp!N203</f>
        <v>28556638</v>
      </c>
      <c r="N18" s="21">
        <f ca="1">[1]comp!O203</f>
        <v>37786250</v>
      </c>
      <c r="O18" s="21">
        <f ca="1">[1]comp!P203</f>
        <v>1581158.0299999998</v>
      </c>
      <c r="P18" s="21">
        <f ca="1">[1]comp!Q203</f>
        <v>271222585.58999997</v>
      </c>
      <c r="Q18" s="21">
        <f ca="1">[1]comp!R203</f>
        <v>49208857.340000004</v>
      </c>
      <c r="R18" s="21">
        <f ca="1">[1]comp!S203</f>
        <v>334554636.81999898</v>
      </c>
      <c r="S18" s="21">
        <f ca="1">[1]comp!T203</f>
        <v>125456717.78</v>
      </c>
      <c r="T18" s="21">
        <f ca="1">[1]comp!U203</f>
        <v>303352256.69999897</v>
      </c>
      <c r="U18" s="21">
        <f ca="1">[1]comp!V203</f>
        <v>649592627.89999998</v>
      </c>
      <c r="V18" s="21">
        <f ca="1">[1]comp!W203</f>
        <v>315872885.90999901</v>
      </c>
      <c r="W18" s="21">
        <f ca="1">[1]comp!X203</f>
        <v>415133069.06</v>
      </c>
      <c r="X18" s="21">
        <f ca="1">[1]comp!Y203</f>
        <v>22660630.260000002</v>
      </c>
      <c r="Y18" s="21">
        <f ca="1">[1]comp!Z203</f>
        <v>124721546.739999</v>
      </c>
      <c r="Z18" s="21">
        <f ca="1">[1]comp!AA203</f>
        <v>91197447.049999893</v>
      </c>
      <c r="AA18" s="21">
        <f ca="1">[1]comp!AB203</f>
        <v>13381993.850000001</v>
      </c>
      <c r="AB18" s="21">
        <f ca="1">[1]comp!AC203</f>
        <v>43370901.989999898</v>
      </c>
      <c r="AC18" s="21">
        <f ca="1">[1]comp!AD203</f>
        <v>4513962</v>
      </c>
      <c r="AD18" s="21">
        <f ca="1">[1]comp!AE203</f>
        <v>7728087</v>
      </c>
      <c r="AE18" s="21">
        <f ca="1">[1]comp!AF203</f>
        <v>507692667.95999902</v>
      </c>
      <c r="AF18" s="21">
        <f ca="1">[1]comp!AG203</f>
        <v>975482788.62</v>
      </c>
      <c r="AG18" s="21">
        <f ca="1">[1]comp!AH203</f>
        <v>180648295.34999901</v>
      </c>
      <c r="AH18" s="21">
        <f ca="1">[1]comp!AI203</f>
        <v>872001277.14999998</v>
      </c>
      <c r="AI18" s="21">
        <f ca="1">[1]comp!AJ203</f>
        <v>19004068</v>
      </c>
      <c r="AJ18" s="21">
        <f ca="1">[1]comp!AK203</f>
        <v>113939315</v>
      </c>
      <c r="AK18" s="21">
        <f ca="1">[1]comp!AL203</f>
        <v>6475063</v>
      </c>
      <c r="AL18" s="21">
        <f ca="1">[1]comp!AM203</f>
        <v>519156549.75999999</v>
      </c>
      <c r="AM18" s="21"/>
      <c r="AN18" s="21"/>
      <c r="AO18" s="21">
        <f ca="1">[1]comp!AP203</f>
        <v>65747787.169999994</v>
      </c>
      <c r="AP18" s="21">
        <f ca="1">[1]comp!AQ203</f>
        <v>41932185</v>
      </c>
      <c r="AQ18" s="21">
        <f ca="1">[1]comp!AR203</f>
        <v>21938960</v>
      </c>
      <c r="AR18" s="21">
        <f ca="1">[1]comp!AS203</f>
        <v>53565316</v>
      </c>
      <c r="AS18" s="21">
        <f ca="1">[1]comp!AT203</f>
        <v>9490006</v>
      </c>
      <c r="AT18" s="21">
        <f ca="1">[1]comp!AU203</f>
        <v>15331158</v>
      </c>
      <c r="AU18" s="21"/>
      <c r="AV18" s="21"/>
      <c r="AW18" s="21">
        <f ca="1">[1]comp!AY203</f>
        <v>19253721</v>
      </c>
      <c r="AX18" s="21">
        <f ca="1">[1]comp!AZ203</f>
        <v>49878596.609999903</v>
      </c>
      <c r="AY18" s="21">
        <f ca="1">[1]comp!BA203</f>
        <v>14287974</v>
      </c>
      <c r="AZ18" s="21">
        <f ca="1">[1]comp!BB203</f>
        <v>399031999.99999899</v>
      </c>
      <c r="BA18" s="21">
        <f ca="1">[1]comp!BC203</f>
        <v>16214919</v>
      </c>
      <c r="BB18" s="21">
        <f ca="1">[1]comp!BF203</f>
        <v>42857365</v>
      </c>
      <c r="BC18" s="21">
        <f ca="1">[1]comp!BG203</f>
        <v>4142059.68</v>
      </c>
      <c r="BD18" s="21"/>
      <c r="BE18" s="21">
        <f ca="1">[1]comp!BI203</f>
        <v>168577000</v>
      </c>
      <c r="BF18" s="21">
        <f ca="1">[1]comp!BJ203</f>
        <v>13790859</v>
      </c>
      <c r="BG18" s="21">
        <f ca="1">[1]comp!BK203</f>
        <v>23333872.989999902</v>
      </c>
      <c r="BH18" s="21">
        <f ca="1">[1]comp!BL203</f>
        <v>23227098.59</v>
      </c>
      <c r="BI18" s="21">
        <f ca="1">[1]comp!BM203</f>
        <v>17543114.530000001</v>
      </c>
      <c r="BJ18" s="21">
        <f ca="1">[1]comp!BN203</f>
        <v>20791479</v>
      </c>
      <c r="BK18" s="21">
        <f ca="1">[1]comp!BO203</f>
        <v>19679110.920000002</v>
      </c>
      <c r="BL18" s="21">
        <f ca="1">[1]comp!BP203</f>
        <v>26819217</v>
      </c>
      <c r="BM18" s="21">
        <f ca="1">[1]comp!BQ203</f>
        <v>302289044.94</v>
      </c>
      <c r="BN18" s="21">
        <f ca="1">[1]comp!BR203</f>
        <v>458946428.01999903</v>
      </c>
      <c r="BO18" s="21">
        <f ca="1">[1]comp!BS203</f>
        <v>24659242</v>
      </c>
      <c r="BP18" s="21">
        <f ca="1">[1]comp!BT203</f>
        <v>371825625.0399999</v>
      </c>
      <c r="BQ18" s="21">
        <f ca="1">[1]comp!BU203</f>
        <v>505390641</v>
      </c>
      <c r="BR18" s="21">
        <f ca="1">[1]comp!BV203</f>
        <v>160638612.62999901</v>
      </c>
      <c r="BS18" s="21">
        <f ca="1">[1]comp!BW203</f>
        <v>318152940</v>
      </c>
      <c r="BT18" s="21">
        <f ca="1">[1]comp!BX203</f>
        <v>31384327</v>
      </c>
      <c r="BU18" s="21">
        <f ca="1">[1]comp!BY203</f>
        <v>35248865</v>
      </c>
      <c r="BV18" s="21">
        <f ca="1">[1]comp!CA203</f>
        <v>683967184</v>
      </c>
      <c r="BW18" s="21">
        <f ca="1">[1]comp!CB203</f>
        <v>1785097611</v>
      </c>
      <c r="BX18" s="21">
        <f ca="1">[1]comp!CC203</f>
        <v>278956589.73000002</v>
      </c>
      <c r="BY18" s="21">
        <f ca="1">[1]comp!CD203</f>
        <v>4399869</v>
      </c>
      <c r="BZ18" s="21">
        <f ca="1">[1]comp!CE203</f>
        <v>20686664.679999899</v>
      </c>
      <c r="CA18" s="21">
        <f ca="1">[1]comp!CF203</f>
        <v>176379854</v>
      </c>
      <c r="CB18" s="21">
        <f ca="1">[1]comp!CG203</f>
        <v>63516301</v>
      </c>
      <c r="CC18" s="21">
        <f ca="1">[1]comp!CH203</f>
        <v>18517051</v>
      </c>
      <c r="CD18" s="21">
        <f ca="1">[1]comp!CI203</f>
        <v>248845249</v>
      </c>
      <c r="CE18" s="21">
        <f ca="1">[1]comp!CJ203</f>
        <v>2231650</v>
      </c>
      <c r="CF18" s="21">
        <f ca="1">[1]comp!CK203</f>
        <v>26018776</v>
      </c>
      <c r="CG18" s="21">
        <f ca="1">[1]comp!CL203</f>
        <v>56592338</v>
      </c>
      <c r="CH18" s="21">
        <f ca="1">[1]comp!CM203</f>
        <v>94311902</v>
      </c>
      <c r="CI18" s="21">
        <f ca="1">[1]comp!CN203</f>
        <v>18155586.280000001</v>
      </c>
      <c r="CJ18" s="21">
        <f ca="1">[1]comp!CO203</f>
        <v>22804541</v>
      </c>
      <c r="CK18" s="21">
        <f ca="1">[1]comp!CP203</f>
        <v>963409811.32000005</v>
      </c>
      <c r="CL18" s="21">
        <f ca="1">[1]comp!CQ203</f>
        <v>5998258</v>
      </c>
      <c r="CM18" s="21"/>
      <c r="CN18" s="21">
        <f ca="1">[1]comp!CS203</f>
        <v>21776581</v>
      </c>
      <c r="CO18" s="21">
        <f ca="1">[1]comp!CT203</f>
        <v>13422223.810000001</v>
      </c>
      <c r="CP18" s="21">
        <f ca="1">[1]comp!CV203</f>
        <v>26365536</v>
      </c>
      <c r="CQ18" s="21">
        <f ca="1">[1]comp!CW203</f>
        <v>22037465</v>
      </c>
      <c r="CR18" s="21">
        <f ca="1">[1]comp!CY203</f>
        <v>32016454</v>
      </c>
      <c r="CS18" s="21">
        <f ca="1">[1]comp!CZ203</f>
        <v>15672452.760000002</v>
      </c>
      <c r="CT18" s="21">
        <f ca="1">[1]comp!DA203</f>
        <v>250629932</v>
      </c>
      <c r="CU18" s="21">
        <f ca="1">[1]comp!DB203</f>
        <v>1271355269.67097</v>
      </c>
      <c r="CV18" s="21">
        <f ca="1">[1]comp!DC203</f>
        <v>41610140.199029803</v>
      </c>
      <c r="CW18" s="21">
        <f ca="1">[1]comp!DD203</f>
        <v>41743135</v>
      </c>
      <c r="CX18" s="21"/>
      <c r="CY18" s="21">
        <f ca="1">[1]comp!DF203</f>
        <v>187014789</v>
      </c>
      <c r="CZ18" s="21">
        <f ca="1">[1]comp!DG203</f>
        <v>215618443.09999901</v>
      </c>
      <c r="DA18" s="21">
        <f ca="1">[1]comp!DH203</f>
        <v>69996621</v>
      </c>
      <c r="DB18" s="21">
        <f ca="1">[1]comp!DI203</f>
        <v>2158788.62</v>
      </c>
      <c r="DC18" s="21">
        <f ca="1">[1]comp!DJ203</f>
        <v>579023404</v>
      </c>
      <c r="DD18" s="21">
        <f ca="1">[1]comp!DK203</f>
        <v>29396566.109999899</v>
      </c>
      <c r="DE18" s="21">
        <f ca="1">[1]comp!DL203</f>
        <v>44260000</v>
      </c>
      <c r="DF18" s="21">
        <f ca="1">[1]comp!DM203</f>
        <v>136717000</v>
      </c>
      <c r="DG18" s="21">
        <f ca="1">[1]comp!DN203</f>
        <v>84995749</v>
      </c>
      <c r="DH18" s="21">
        <f ca="1">[1]comp!DO203</f>
        <v>17607997</v>
      </c>
      <c r="DI18" s="21">
        <f ca="1">[1]comp!DP203</f>
        <v>43355330.4799999</v>
      </c>
      <c r="DJ18" s="21">
        <f ca="1">[1]comp!DQ203</f>
        <v>4440741</v>
      </c>
      <c r="DK18" s="21">
        <f ca="1">[1]comp!DR203</f>
        <v>322198310</v>
      </c>
      <c r="DL18" s="21">
        <f ca="1">[1]comp!DT203</f>
        <v>520492915</v>
      </c>
      <c r="DM18" s="21">
        <f ca="1">[1]comp!DU203</f>
        <v>12860616</v>
      </c>
      <c r="DN18" s="12"/>
      <c r="DO18" s="22">
        <f ca="1">[1]comp!DX203</f>
        <v>18712266140.029987</v>
      </c>
      <c r="DQ18" s="20">
        <f ca="1">SUM(C18:DM18)</f>
        <v>18712266140.029987</v>
      </c>
      <c r="DR18" s="20">
        <f t="shared" ref="DR18:DR26" ca="1" si="2">+DO18-DQ18</f>
        <v>0</v>
      </c>
      <c r="DT18" s="23"/>
    </row>
    <row r="19" spans="1:124" x14ac:dyDescent="0.2">
      <c r="A19" s="16" t="s">
        <v>4</v>
      </c>
      <c r="B19" s="17"/>
      <c r="C19" s="21">
        <f ca="1">[1]comp!C204</f>
        <v>12300000</v>
      </c>
      <c r="D19" s="21">
        <f ca="1">[1]comp!D204</f>
        <v>25300000</v>
      </c>
      <c r="E19" s="21">
        <f ca="1">[1]comp!E204</f>
        <v>7600000</v>
      </c>
      <c r="F19" s="21">
        <f ca="1">[1]comp!F204</f>
        <v>500000</v>
      </c>
      <c r="G19" s="21">
        <f ca="1">[1]comp!H204</f>
        <v>10100000</v>
      </c>
      <c r="H19" s="21">
        <f ca="1">[1]comp!I204</f>
        <v>-400000</v>
      </c>
      <c r="I19" s="21">
        <f ca="1">[1]comp!J204</f>
        <v>34600000</v>
      </c>
      <c r="J19" s="21">
        <f ca="1">[1]comp!K204</f>
        <v>-6956439.2499999106</v>
      </c>
      <c r="K19" s="21">
        <f ca="1">[1]comp!L204</f>
        <v>2650775</v>
      </c>
      <c r="L19" s="21">
        <f ca="1">[1]comp!M204</f>
        <v>7995640.5999999009</v>
      </c>
      <c r="M19" s="21">
        <f ca="1">[1]comp!N204</f>
        <v>2702473.4600000009</v>
      </c>
      <c r="N19" s="21">
        <f ca="1">[1]comp!O204</f>
        <v>3334837</v>
      </c>
      <c r="O19" s="21">
        <f ca="1">[1]comp!P204</f>
        <v>2568655.9700000002</v>
      </c>
      <c r="P19" s="21">
        <f ca="1">[1]comp!Q204</f>
        <v>29181909.349999011</v>
      </c>
      <c r="Q19" s="21">
        <f ca="1">[1]comp!R204</f>
        <v>1426249.0799999982</v>
      </c>
      <c r="R19" s="21">
        <f ca="1">[1]comp!S204</f>
        <v>17465842.030001044</v>
      </c>
      <c r="S19" s="21">
        <f ca="1">[1]comp!T204</f>
        <v>12622106.129999995</v>
      </c>
      <c r="T19" s="21">
        <f ca="1">[1]comp!U204</f>
        <v>51904374.140000999</v>
      </c>
      <c r="U19" s="21">
        <f ca="1">[1]comp!V204</f>
        <v>153169810.06000006</v>
      </c>
      <c r="V19" s="21">
        <f ca="1">[1]comp!W204</f>
        <v>69453785.629999995</v>
      </c>
      <c r="W19" s="21">
        <f ca="1">[1]comp!X204</f>
        <v>96664430.559998989</v>
      </c>
      <c r="X19" s="21">
        <f ca="1">[1]comp!Y204</f>
        <v>-2323081.560000103</v>
      </c>
      <c r="Y19" s="21">
        <f ca="1">[1]comp!Z204</f>
        <v>41226928.320001006</v>
      </c>
      <c r="Z19" s="21">
        <f ca="1">[1]comp!AA204</f>
        <v>15571939.359999105</v>
      </c>
      <c r="AA19" s="21">
        <f ca="1">[1]comp!AB204</f>
        <v>-8009177.0500000054</v>
      </c>
      <c r="AB19" s="21">
        <f ca="1">[1]comp!AC204</f>
        <v>1821114.180000104</v>
      </c>
      <c r="AC19" s="21">
        <f ca="1">[1]comp!AD204</f>
        <v>-2958515</v>
      </c>
      <c r="AD19" s="21">
        <f ca="1">[1]comp!AE204</f>
        <v>-3283540</v>
      </c>
      <c r="AE19" s="21">
        <f ca="1">[1]comp!AF204</f>
        <v>96744285.719999969</v>
      </c>
      <c r="AF19" s="21">
        <f ca="1">[1]comp!AG204</f>
        <v>40810128.139989972</v>
      </c>
      <c r="AG19" s="21">
        <f ca="1">[1]comp!AH204</f>
        <v>23184811.880000979</v>
      </c>
      <c r="AH19" s="21">
        <f ca="1">[1]comp!AI204</f>
        <v>-5486225.42000103</v>
      </c>
      <c r="AI19" s="21">
        <f ca="1">[1]comp!AJ204</f>
        <v>6564482</v>
      </c>
      <c r="AJ19" s="21">
        <f ca="1">[1]comp!AK204</f>
        <v>-2625339</v>
      </c>
      <c r="AK19" s="21">
        <f ca="1">[1]comp!AL204</f>
        <v>-1853000</v>
      </c>
      <c r="AL19" s="21">
        <f ca="1">[1]comp!AM204</f>
        <v>46993704.379999042</v>
      </c>
      <c r="AM19" s="21"/>
      <c r="AN19" s="21"/>
      <c r="AO19" s="21">
        <f ca="1">[1]comp!AP204</f>
        <v>3938305.6800000146</v>
      </c>
      <c r="AP19" s="21">
        <f ca="1">[1]comp!AQ204</f>
        <v>656928</v>
      </c>
      <c r="AQ19" s="21">
        <f ca="1">[1]comp!AR204</f>
        <v>4604291.82</v>
      </c>
      <c r="AR19" s="21">
        <f ca="1">[1]comp!AS204</f>
        <v>8956976</v>
      </c>
      <c r="AS19" s="21">
        <f ca="1">[1]comp!AT204</f>
        <v>1155136</v>
      </c>
      <c r="AT19" s="21">
        <f ca="1">[1]comp!AU204</f>
        <v>2001835</v>
      </c>
      <c r="AU19" s="21"/>
      <c r="AV19" s="21"/>
      <c r="AW19" s="21">
        <f ca="1">[1]comp!AY204</f>
        <v>7856309</v>
      </c>
      <c r="AX19" s="21">
        <f ca="1">[1]comp!AZ204</f>
        <v>-19155123.169999901</v>
      </c>
      <c r="AY19" s="21">
        <f ca="1">[1]comp!BA204</f>
        <v>1844191</v>
      </c>
      <c r="AZ19" s="21">
        <f ca="1">[1]comp!BB204</f>
        <v>39295000.000001013</v>
      </c>
      <c r="BA19" s="21">
        <f ca="1">[1]comp!BC204</f>
        <v>-5436577</v>
      </c>
      <c r="BB19" s="21">
        <f ca="1">[1]comp!BF204</f>
        <v>-5123581</v>
      </c>
      <c r="BC19" s="21">
        <f ca="1">[1]comp!BG204</f>
        <v>250305.16999999946</v>
      </c>
      <c r="BD19" s="21"/>
      <c r="BE19" s="21">
        <f ca="1">[1]comp!BI204</f>
        <v>69561000</v>
      </c>
      <c r="BF19" s="21">
        <f ca="1">[1]comp!BJ204</f>
        <v>1152541</v>
      </c>
      <c r="BG19" s="21">
        <f ca="1">[1]comp!BK204</f>
        <v>3801084.9000000991</v>
      </c>
      <c r="BH19" s="21">
        <f ca="1">[1]comp!BL204</f>
        <v>5484933.3300000019</v>
      </c>
      <c r="BI19" s="21">
        <f ca="1">[1]comp!BM204</f>
        <v>-403084.25</v>
      </c>
      <c r="BJ19" s="21">
        <f ca="1">[1]comp!BN204</f>
        <v>-286273</v>
      </c>
      <c r="BK19" s="21">
        <f ca="1">[1]comp!BO204</f>
        <v>559662.79999989644</v>
      </c>
      <c r="BL19" s="21">
        <f ca="1">[1]comp!BP204</f>
        <v>8800000</v>
      </c>
      <c r="BM19" s="21">
        <f ca="1">[1]comp!BQ204</f>
        <v>18882653.929999948</v>
      </c>
      <c r="BN19" s="21">
        <f ca="1">[1]comp!BR204</f>
        <v>32290239.229999959</v>
      </c>
      <c r="BO19" s="21">
        <f ca="1">[1]comp!BS204</f>
        <v>4113449</v>
      </c>
      <c r="BP19" s="21">
        <f ca="1">[1]comp!BT204</f>
        <v>16504976.389999986</v>
      </c>
      <c r="BQ19" s="21">
        <f ca="1">[1]comp!BU204</f>
        <v>47284111.75999999</v>
      </c>
      <c r="BR19" s="21">
        <f ca="1">[1]comp!BV204</f>
        <v>12968362.16000098</v>
      </c>
      <c r="BS19" s="21">
        <f ca="1">[1]comp!BW204</f>
        <v>-642981.19999998808</v>
      </c>
      <c r="BT19" s="21">
        <f ca="1">[1]comp!BX204</f>
        <v>1526422</v>
      </c>
      <c r="BU19" s="21">
        <f ca="1">[1]comp!BY204</f>
        <v>1689614.5200000033</v>
      </c>
      <c r="BV19" s="21">
        <f ca="1">[1]comp!CA204</f>
        <v>-129181895</v>
      </c>
      <c r="BW19" s="21">
        <f ca="1">[1]comp!CB204</f>
        <v>105487319</v>
      </c>
      <c r="BX19" s="21">
        <f ca="1">[1]comp!CC204</f>
        <v>25120466.789999962</v>
      </c>
      <c r="BY19" s="21">
        <f ca="1">[1]comp!CD204</f>
        <v>-3063273</v>
      </c>
      <c r="BZ19" s="21">
        <f ca="1">[1]comp!CE204</f>
        <v>1116580.4100000001</v>
      </c>
      <c r="CA19" s="21">
        <f ca="1">[1]comp!CF204</f>
        <v>2074597</v>
      </c>
      <c r="CB19" s="21">
        <f ca="1">[1]comp!CG204</f>
        <v>-5355224.3400001004</v>
      </c>
      <c r="CC19" s="21">
        <f ca="1">[1]comp!CH204</f>
        <v>-1469789</v>
      </c>
      <c r="CD19" s="21">
        <f ca="1">[1]comp!CI204</f>
        <v>29094069</v>
      </c>
      <c r="CE19" s="21">
        <f ca="1">[1]comp!CJ204</f>
        <v>-1488847</v>
      </c>
      <c r="CF19" s="21">
        <f ca="1">[1]comp!CK204</f>
        <v>8680942.3500000015</v>
      </c>
      <c r="CG19" s="21">
        <f ca="1">[1]comp!CL204</f>
        <v>3675864</v>
      </c>
      <c r="CH19" s="21">
        <f ca="1">[1]comp!CM204</f>
        <v>15647245</v>
      </c>
      <c r="CI19" s="21">
        <f ca="1">[1]comp!CN204</f>
        <v>1001232.2099999003</v>
      </c>
      <c r="CJ19" s="21">
        <f ca="1">[1]comp!CO204</f>
        <v>1992000</v>
      </c>
      <c r="CK19" s="21">
        <f ca="1">[1]comp!CP204</f>
        <v>196381764.59999001</v>
      </c>
      <c r="CL19" s="21">
        <f ca="1">[1]comp!CQ204</f>
        <v>-5806495</v>
      </c>
      <c r="CM19" s="21"/>
      <c r="CN19" s="21">
        <f ca="1">[1]comp!CS204</f>
        <v>8305827</v>
      </c>
      <c r="CO19" s="21">
        <f ca="1">[1]comp!CT204</f>
        <v>-14286.670000100508</v>
      </c>
      <c r="CP19" s="21">
        <f ca="1">[1]comp!CV204</f>
        <v>4096813</v>
      </c>
      <c r="CQ19" s="21">
        <f ca="1">[1]comp!CW204</f>
        <v>579692</v>
      </c>
      <c r="CR19" s="21">
        <f ca="1">[1]comp!CY204</f>
        <v>2778467</v>
      </c>
      <c r="CS19" s="21">
        <f ca="1">[1]comp!CZ204</f>
        <v>-6909002.9099999946</v>
      </c>
      <c r="CT19" s="21">
        <f ca="1">[1]comp!DA204</f>
        <v>12700000</v>
      </c>
      <c r="CU19" s="21">
        <f ca="1">[1]comp!DB204</f>
        <v>21815029.810930014</v>
      </c>
      <c r="CV19" s="21">
        <f ca="1">[1]comp!DC204</f>
        <v>14760207.5590702</v>
      </c>
      <c r="CW19" s="21">
        <f ca="1">[1]comp!DD204</f>
        <v>495621</v>
      </c>
      <c r="CX19" s="21"/>
      <c r="CY19" s="21">
        <f ca="1">[1]comp!DF204</f>
        <v>-3800000</v>
      </c>
      <c r="CZ19" s="21">
        <f ca="1">[1]comp!DG204</f>
        <v>-215582.90000000596</v>
      </c>
      <c r="DA19" s="21">
        <f ca="1">[1]comp!DH204</f>
        <v>5312739</v>
      </c>
      <c r="DB19" s="21">
        <f ca="1">[1]comp!DI204</f>
        <v>515607.37999999989</v>
      </c>
      <c r="DC19" s="21">
        <f ca="1">[1]comp!DJ204</f>
        <v>34166282</v>
      </c>
      <c r="DD19" s="21">
        <f ca="1">[1]comp!DK204</f>
        <v>9632685.8900001012</v>
      </c>
      <c r="DE19" s="21">
        <f ca="1">[1]comp!DL204</f>
        <v>1684000</v>
      </c>
      <c r="DF19" s="21">
        <f ca="1">[1]comp!DM204</f>
        <v>26507000</v>
      </c>
      <c r="DG19" s="21">
        <f ca="1">[1]comp!DN204</f>
        <v>17646353</v>
      </c>
      <c r="DH19" s="21">
        <f ca="1">[1]comp!DO204</f>
        <v>-998604</v>
      </c>
      <c r="DI19" s="21">
        <f ca="1">[1]comp!DP204</f>
        <v>-7285616.1199999005</v>
      </c>
      <c r="DJ19" s="21">
        <f ca="1">[1]comp!DQ204</f>
        <v>-282387</v>
      </c>
      <c r="DK19" s="21">
        <f ca="1">[1]comp!DR204</f>
        <v>50477650</v>
      </c>
      <c r="DL19" s="21">
        <f ca="1">[1]comp!DT204</f>
        <v>13495970</v>
      </c>
      <c r="DM19" s="21">
        <f ca="1">[1]comp!DU204</f>
        <v>6657951</v>
      </c>
      <c r="DN19" s="12"/>
      <c r="DO19" s="22">
        <f ca="1">[1]comp!DX204</f>
        <v>1500722647.8399808</v>
      </c>
      <c r="DQ19" s="20">
        <f ca="1">SUM(C19:DM19)</f>
        <v>1500722647.8399808</v>
      </c>
      <c r="DR19" s="20">
        <f t="shared" ca="1" si="2"/>
        <v>0</v>
      </c>
      <c r="DT19" s="23"/>
    </row>
    <row r="20" spans="1:124" x14ac:dyDescent="0.2">
      <c r="A20" s="16" t="s">
        <v>5</v>
      </c>
      <c r="B20" s="17"/>
      <c r="C20" s="25">
        <f ca="1">[1]comp!C205</f>
        <v>9.7923819965225894E-2</v>
      </c>
      <c r="D20" s="25">
        <f ca="1">[1]comp!D205</f>
        <v>0.1107834252214704</v>
      </c>
      <c r="E20" s="25">
        <f ca="1">[1]comp!E205</f>
        <v>5.4724562671357634E-2</v>
      </c>
      <c r="F20" s="25">
        <f ca="1">[1]comp!F205</f>
        <v>7.1163608979879625E-2</v>
      </c>
      <c r="G20" s="25">
        <f ca="1">[1]comp!H205</f>
        <v>8.7290354927423E-2</v>
      </c>
      <c r="H20" s="25">
        <f ca="1">[1]comp!I205</f>
        <v>-0.14862076217185466</v>
      </c>
      <c r="I20" s="25">
        <f ca="1">[1]comp!J205</f>
        <v>0.14188449244160806</v>
      </c>
      <c r="J20" s="25">
        <f ca="1">[1]comp!K205</f>
        <v>-7.7020748656575252E-2</v>
      </c>
      <c r="K20" s="25">
        <f ca="1">[1]comp!L205</f>
        <v>9.8230401973579601E-2</v>
      </c>
      <c r="L20" s="25">
        <f ca="1">[1]comp!M205</f>
        <v>0.20195074906030641</v>
      </c>
      <c r="M20" s="25">
        <f ca="1">[1]comp!N205</f>
        <v>8.6453943627225568E-2</v>
      </c>
      <c r="N20" s="25">
        <f ca="1">[1]comp!O205</f>
        <v>8.1097977784488046E-2</v>
      </c>
      <c r="O20" s="25">
        <f ca="1">[1]comp!P205</f>
        <v>0.6189809880635615</v>
      </c>
      <c r="P20" s="25">
        <f ca="1">[1]comp!Q205</f>
        <v>9.7142052937082821E-2</v>
      </c>
      <c r="Q20" s="25">
        <f ca="1">[1]comp!R205</f>
        <v>2.8167198231396511E-2</v>
      </c>
      <c r="R20" s="25">
        <f ca="1">[1]comp!S205</f>
        <v>4.9615982817418532E-2</v>
      </c>
      <c r="S20" s="25">
        <f ca="1">[1]comp!T205</f>
        <v>9.1412323574157212E-2</v>
      </c>
      <c r="T20" s="25">
        <f ca="1">[1]comp!U205</f>
        <v>0.14610388556935233</v>
      </c>
      <c r="U20" s="25">
        <f ca="1">[1]comp!V205</f>
        <v>0.19080340934889656</v>
      </c>
      <c r="V20" s="25">
        <f ca="1">[1]comp!W205</f>
        <v>0.18024650448519577</v>
      </c>
      <c r="W20" s="25">
        <f ca="1">[1]comp!X205</f>
        <v>0.18887241659400583</v>
      </c>
      <c r="X20" s="25">
        <f ca="1">[1]comp!Y205</f>
        <v>-0.11422623219090876</v>
      </c>
      <c r="Y20" s="25">
        <f ca="1">[1]comp!Z205</f>
        <v>0.24843210101867511</v>
      </c>
      <c r="Z20" s="25">
        <f ca="1">[1]comp!AA205</f>
        <v>0.1458464816890695</v>
      </c>
      <c r="AA20" s="25">
        <f ca="1">[1]comp!AB205</f>
        <v>-1.4906849327153704</v>
      </c>
      <c r="AB20" s="25">
        <f ca="1">[1]comp!AC205</f>
        <v>4.0297254567036145E-2</v>
      </c>
      <c r="AC20" s="25">
        <f ca="1">[1]comp!AD205</f>
        <v>-1.9020352348874632</v>
      </c>
      <c r="AD20" s="25">
        <f ca="1">[1]comp!AE205</f>
        <v>-0.73877945266412981</v>
      </c>
      <c r="AE20" s="25">
        <f ca="1">[1]comp!AF205</f>
        <v>0.16005686801740174</v>
      </c>
      <c r="AF20" s="25">
        <f ca="1">[1]comp!AG205</f>
        <v>4.0155871862312488E-2</v>
      </c>
      <c r="AG20" s="25">
        <f ca="1">[1]comp!AH205</f>
        <v>0.11374409287613832</v>
      </c>
      <c r="AH20" s="25">
        <f ca="1">[1]comp!AI205</f>
        <v>-6.3313677114411005E-3</v>
      </c>
      <c r="AI20" s="25">
        <f ca="1">[1]comp!AJ205</f>
        <v>0.25674048782586417</v>
      </c>
      <c r="AJ20" s="25">
        <f ca="1">[1]comp!AK205</f>
        <v>-2.3584989902795315E-2</v>
      </c>
      <c r="AK20" s="25">
        <f ca="1">[1]comp!AL205</f>
        <v>-0.40090323303684955</v>
      </c>
      <c r="AL20" s="25">
        <f ca="1">[1]comp!AM205</f>
        <v>8.300571100402318E-2</v>
      </c>
      <c r="AM20" s="25"/>
      <c r="AN20" s="25"/>
      <c r="AO20" s="25">
        <f ca="1">[1]comp!AP205</f>
        <v>5.6514944645802652E-2</v>
      </c>
      <c r="AP20" s="25">
        <f ca="1">[1]comp!AQ205</f>
        <v>1.5424787081149119E-2</v>
      </c>
      <c r="AQ20" s="25">
        <f ca="1">[1]comp!AR205</f>
        <v>0.17346374329805081</v>
      </c>
      <c r="AR20" s="25">
        <f ca="1">[1]comp!AS205</f>
        <v>0.14326051898417289</v>
      </c>
      <c r="AS20" s="25">
        <f ca="1">[1]comp!AT205</f>
        <v>0.10851297239623482</v>
      </c>
      <c r="AT20" s="25">
        <f ca="1">[1]comp!AU205</f>
        <v>0.11549274842492581</v>
      </c>
      <c r="AU20" s="25"/>
      <c r="AV20" s="25"/>
      <c r="AW20" s="25">
        <f ca="1">[1]comp!AY205</f>
        <v>0.28979344545173868</v>
      </c>
      <c r="AX20" s="25">
        <f ca="1">[1]comp!AZ205</f>
        <v>-0.62346867151619501</v>
      </c>
      <c r="AY20" s="25">
        <f ca="1">[1]comp!BA205</f>
        <v>0.11431763808515472</v>
      </c>
      <c r="AZ20" s="25">
        <f ca="1">[1]comp!BB205</f>
        <v>8.9647683122420052E-2</v>
      </c>
      <c r="BA20" s="25">
        <f ca="1">[1]comp!BC205</f>
        <v>-0.50439826459394221</v>
      </c>
      <c r="BB20" s="25">
        <f ca="1">[1]comp!BF205</f>
        <v>-0.13578232705206561</v>
      </c>
      <c r="BC20" s="25">
        <f ca="1">[1]comp!BG205</f>
        <v>5.6986424977879396E-2</v>
      </c>
      <c r="BD20" s="25"/>
      <c r="BE20" s="25">
        <f ca="1">[1]comp!BI205</f>
        <v>0.29210373816862489</v>
      </c>
      <c r="BF20" s="25">
        <f ca="1">[1]comp!BJ205</f>
        <v>7.7127092897198768E-2</v>
      </c>
      <c r="BG20" s="25">
        <f ca="1">[1]comp!BK205</f>
        <v>0.14008073701123769</v>
      </c>
      <c r="BH20" s="25">
        <f ca="1">[1]comp!BL205</f>
        <v>0.19103257286988978</v>
      </c>
      <c r="BI20" s="25">
        <f ca="1">[1]comp!BM205</f>
        <v>-2.3517125898566381E-2</v>
      </c>
      <c r="BJ20" s="25">
        <f ca="1">[1]comp!BN205</f>
        <v>-1.3960991174631458E-2</v>
      </c>
      <c r="BK20" s="25">
        <f ca="1">[1]comp!BO205</f>
        <v>2.7652999521746678E-2</v>
      </c>
      <c r="BL20" s="25">
        <f ca="1">[1]comp!BP205</f>
        <v>0.24705764868441663</v>
      </c>
      <c r="BM20" s="25">
        <f ca="1">[1]comp!BQ205</f>
        <v>5.8793019423679184E-2</v>
      </c>
      <c r="BN20" s="25">
        <f ca="1">[1]comp!BR205</f>
        <v>6.5732550891944894E-2</v>
      </c>
      <c r="BO20" s="25">
        <f ca="1">[1]comp!BS205</f>
        <v>0.14296365258293012</v>
      </c>
      <c r="BP20" s="25">
        <f ca="1">[1]comp!BT205</f>
        <v>4.2502384126364444E-2</v>
      </c>
      <c r="BQ20" s="25">
        <f ca="1">[1]comp!BU205</f>
        <v>8.5555042136207737E-2</v>
      </c>
      <c r="BR20" s="25">
        <f ca="1">[1]comp!BV205</f>
        <v>7.4699545773940737E-2</v>
      </c>
      <c r="BS20" s="25">
        <f ca="1">[1]comp!BW205</f>
        <v>-2.0250741187145026E-3</v>
      </c>
      <c r="BT20" s="25">
        <f ca="1">[1]comp!BX205</f>
        <v>4.6380652108525391E-2</v>
      </c>
      <c r="BU20" s="25">
        <f ca="1">[1]comp!BY205</f>
        <v>4.5741312093941951E-2</v>
      </c>
      <c r="BV20" s="25">
        <f ca="1">[1]comp!CA205</f>
        <v>-0.23285025317244848</v>
      </c>
      <c r="BW20" s="25">
        <f ca="1">[1]comp!CB205</f>
        <v>5.5796128132683254E-2</v>
      </c>
      <c r="BX20" s="25">
        <f ca="1">[1]comp!CC205</f>
        <v>8.2612174287301804E-2</v>
      </c>
      <c r="BY20" s="25">
        <f ca="1">[1]comp!CD205</f>
        <v>-2.2918466013664562</v>
      </c>
      <c r="BZ20" s="25">
        <f ca="1">[1]comp!CE205</f>
        <v>5.1211661630686432E-2</v>
      </c>
      <c r="CA20" s="25">
        <f ca="1">[1]comp!CF205</f>
        <v>1.1625358674858718E-2</v>
      </c>
      <c r="CB20" s="25">
        <f ca="1">[1]comp!CG205</f>
        <v>-9.2075742877076747E-2</v>
      </c>
      <c r="CC20" s="25">
        <f ca="1">[1]comp!CH205</f>
        <v>-8.6218478955740807E-2</v>
      </c>
      <c r="CD20" s="25">
        <f ca="1">[1]comp!CI205</f>
        <v>0.10467777358509602</v>
      </c>
      <c r="CE20" s="25">
        <f ca="1">[1]comp!CJ205</f>
        <v>-2.0043632026257296</v>
      </c>
      <c r="CF20" s="25">
        <f ca="1">[1]comp!CK205</f>
        <v>0.25017327986467652</v>
      </c>
      <c r="CG20" s="25">
        <f ca="1">[1]comp!CL205</f>
        <v>6.0991764778381807E-2</v>
      </c>
      <c r="CH20" s="25">
        <f ca="1">[1]comp!CM205</f>
        <v>0.14230053094173239</v>
      </c>
      <c r="CI20" s="25">
        <f ca="1">[1]comp!CN205</f>
        <v>5.2265056983368925E-2</v>
      </c>
      <c r="CJ20" s="25">
        <f ca="1">[1]comp!CO205</f>
        <v>8.0333785264646393E-2</v>
      </c>
      <c r="CK20" s="25">
        <f ca="1">[1]comp!CP205</f>
        <v>0.16932504829086437</v>
      </c>
      <c r="CL20" s="25">
        <f ca="1">[1]comp!CQ205</f>
        <v>-30.27953776275924</v>
      </c>
      <c r="CM20" s="25"/>
      <c r="CN20" s="25">
        <f ca="1">[1]comp!CS205</f>
        <v>0.27610246493565277</v>
      </c>
      <c r="CO20" s="25">
        <f ca="1">[1]comp!CT205</f>
        <v>-1.065538259235948E-3</v>
      </c>
      <c r="CP20" s="25">
        <f ca="1">[1]comp!CV205</f>
        <v>0.13448775732954801</v>
      </c>
      <c r="CQ20" s="25">
        <f ca="1">[1]comp!CW205</f>
        <v>2.5630630764069948E-2</v>
      </c>
      <c r="CR20" s="25">
        <f ca="1">[1]comp!CY205</f>
        <v>7.9852660105191792E-2</v>
      </c>
      <c r="CS20" s="25">
        <f ca="1">[1]comp!CZ205</f>
        <v>-0.78838848036541098</v>
      </c>
      <c r="CT20" s="25">
        <f ca="1">[1]comp!DA205</f>
        <v>4.8228471042175335E-2</v>
      </c>
      <c r="CU20" s="25">
        <f ca="1">[1]comp!DB205</f>
        <v>1.6869417600814108E-2</v>
      </c>
      <c r="CV20" s="25">
        <f ca="1">[1]comp!DC205</f>
        <v>0.26184347172045369</v>
      </c>
      <c r="CW20" s="25">
        <f ca="1">[1]comp!DD205</f>
        <v>1.1733797273764408E-2</v>
      </c>
      <c r="CX20" s="25"/>
      <c r="CY20" s="25">
        <f ca="1">[1]comp!DF205</f>
        <v>-2.0740683766527167E-2</v>
      </c>
      <c r="CZ20" s="25">
        <f ca="1">[1]comp!DG205</f>
        <v>-1.00083582827006E-3</v>
      </c>
      <c r="DA20" s="25">
        <f ca="1">[1]comp!DH205</f>
        <v>7.0545533782254949E-2</v>
      </c>
      <c r="DB20" s="25">
        <f ca="1">[1]comp!DI205</f>
        <v>0.19279395422368262</v>
      </c>
      <c r="DC20" s="25">
        <f ca="1">[1]comp!DJ205</f>
        <v>5.5718944365936385E-2</v>
      </c>
      <c r="DD20" s="25">
        <f ca="1">[1]comp!DK205</f>
        <v>0.24680682811958837</v>
      </c>
      <c r="DE20" s="25">
        <f ca="1">[1]comp!DL205</f>
        <v>3.6653317081664638E-2</v>
      </c>
      <c r="DF20" s="25">
        <f ca="1">[1]comp!DM205</f>
        <v>0.16239646130471008</v>
      </c>
      <c r="DG20" s="25">
        <f ca="1">[1]comp!DN205</f>
        <v>0.17192119662553287</v>
      </c>
      <c r="DH20" s="25">
        <f ca="1">[1]comp!DO205</f>
        <v>-6.012284735510804E-2</v>
      </c>
      <c r="DI20" s="25">
        <f ca="1">[1]comp!DP205</f>
        <v>-0.20198707556385265</v>
      </c>
      <c r="DJ20" s="25">
        <f ca="1">[1]comp!DQ205</f>
        <v>-6.7908359894323575E-2</v>
      </c>
      <c r="DK20" s="25">
        <f ca="1">[1]comp!DR205</f>
        <v>0.13544648815018817</v>
      </c>
      <c r="DL20" s="25">
        <f ca="1">[1]comp!DT205</f>
        <v>2.5273878125759115E-2</v>
      </c>
      <c r="DM20" s="25">
        <f ca="1">[1]comp!DU205</f>
        <v>0.34110859675303007</v>
      </c>
      <c r="DN20" s="12"/>
      <c r="DO20" s="26">
        <f ca="1">[1]comp!DX205</f>
        <v>7.4245459866904021E-2</v>
      </c>
      <c r="DQ20" s="20"/>
      <c r="DR20" s="20"/>
      <c r="DT20" s="23"/>
    </row>
    <row r="21" spans="1:124" x14ac:dyDescent="0.2">
      <c r="A21" s="16" t="s">
        <v>6</v>
      </c>
      <c r="B21" s="17"/>
      <c r="C21" s="27">
        <f ca="1">[1]comp!C212</f>
        <v>7.50972315283156E-2</v>
      </c>
      <c r="D21" s="27">
        <f ca="1">[1]comp!D212</f>
        <v>8.5557254187265452E-2</v>
      </c>
      <c r="E21" s="27">
        <f ca="1">[1]comp!E212</f>
        <v>4.1612731638639509E-2</v>
      </c>
      <c r="F21" s="27">
        <f ca="1">[1]comp!F212</f>
        <v>5.7752867682549232E-2</v>
      </c>
      <c r="G21" s="27">
        <f ca="1">[1]comp!H212</f>
        <v>6.7134371812552773E-2</v>
      </c>
      <c r="H21" s="27">
        <f ca="1">[1]comp!I212</f>
        <v>-0.10747241362262996</v>
      </c>
      <c r="I21" s="27">
        <f ca="1">[1]comp!J212</f>
        <v>0.11013762116754247</v>
      </c>
      <c r="J21" s="27">
        <f ca="1">[1]comp!K212</f>
        <v>-6.3515790916486778E-2</v>
      </c>
      <c r="K21" s="27">
        <f ca="1">[1]comp!L212</f>
        <v>9.8622748349290454E-2</v>
      </c>
      <c r="L21" s="27">
        <f ca="1">[1]comp!M212</f>
        <v>0.20195074906030841</v>
      </c>
      <c r="M21" s="27">
        <f ca="1">[1]comp!N212</f>
        <v>8.6453943627225568E-2</v>
      </c>
      <c r="N21" s="27">
        <f ca="1">[1]comp!O212</f>
        <v>8.1097977784488046E-2</v>
      </c>
      <c r="O21" s="27">
        <f ca="1">[1]comp!P212</f>
        <v>0.6189809880635615</v>
      </c>
      <c r="P21" s="27">
        <f ca="1">[1]comp!Q212</f>
        <v>9.7142052937084777E-2</v>
      </c>
      <c r="Q21" s="27">
        <f ca="1">[1]comp!R212</f>
        <v>2.8167198231396549E-2</v>
      </c>
      <c r="R21" s="27">
        <f ca="1">[1]comp!S212</f>
        <v>4.9615982817415569E-2</v>
      </c>
      <c r="S21" s="27">
        <f ca="1">[1]comp!T212</f>
        <v>9.1412323574157961E-2</v>
      </c>
      <c r="T21" s="27">
        <f ca="1">[1]comp!U212</f>
        <v>0.14610388556934953</v>
      </c>
      <c r="U21" s="27">
        <f ca="1">[1]comp!V212</f>
        <v>0.19080340934889523</v>
      </c>
      <c r="V21" s="27">
        <f ca="1">[1]comp!W212</f>
        <v>0.18024650448519555</v>
      </c>
      <c r="W21" s="27">
        <f ca="1">[1]comp!X212</f>
        <v>0.18887241659400683</v>
      </c>
      <c r="X21" s="27">
        <f ca="1">[1]comp!Y212</f>
        <v>-0.11422623219090516</v>
      </c>
      <c r="Y21" s="27">
        <f ca="1">[1]comp!Z212</f>
        <v>0.24843210101866903</v>
      </c>
      <c r="Z21" s="27">
        <f ca="1">[1]comp!AA212</f>
        <v>0.14584648168907696</v>
      </c>
      <c r="AA21" s="27">
        <f ca="1">[1]comp!AB212</f>
        <v>-1.4906849327153704</v>
      </c>
      <c r="AB21" s="27">
        <f ca="1">[1]comp!AC212</f>
        <v>4.0297254567034063E-2</v>
      </c>
      <c r="AC21" s="27">
        <f ca="1">[1]comp!AD212</f>
        <v>-1.9020352348874632</v>
      </c>
      <c r="AD21" s="27">
        <f ca="1">[1]comp!AE212</f>
        <v>-0.73877945266412981</v>
      </c>
      <c r="AE21" s="27">
        <f ca="1">[1]comp!AF212</f>
        <v>0.16005686801740163</v>
      </c>
      <c r="AF21" s="27">
        <f ca="1">[1]comp!AG212</f>
        <v>4.0155871862321869E-2</v>
      </c>
      <c r="AG21" s="27">
        <f ca="1">[1]comp!AH212</f>
        <v>0.1137440928761335</v>
      </c>
      <c r="AH21" s="27">
        <f ca="1">[1]comp!AI212</f>
        <v>-6.331367711440823E-3</v>
      </c>
      <c r="AI21" s="27">
        <f ca="1">[1]comp!AJ212</f>
        <v>0.26798896055497673</v>
      </c>
      <c r="AJ21" s="27">
        <f ca="1">[1]comp!AK212</f>
        <v>-2.3584989902795315E-2</v>
      </c>
      <c r="AK21" s="27">
        <f ca="1">[1]comp!AL212</f>
        <v>-0.53362538645207336</v>
      </c>
      <c r="AL21" s="27">
        <f ca="1">[1]comp!AM212</f>
        <v>0.26104809955089664</v>
      </c>
      <c r="AM21" s="27"/>
      <c r="AN21" s="27"/>
      <c r="AO21" s="27">
        <f ca="1">[1]comp!AP212</f>
        <v>6.2195175386585276E-2</v>
      </c>
      <c r="AP21" s="27">
        <f ca="1">[1]comp!AQ212</f>
        <v>0.15225931337552892</v>
      </c>
      <c r="AQ21" s="27">
        <f ca="1">[1]comp!AR212</f>
        <v>0.17346374329805081</v>
      </c>
      <c r="AR21" s="27">
        <f ca="1">[1]comp!AS212</f>
        <v>0.12428543813556574</v>
      </c>
      <c r="AS21" s="27">
        <f ca="1">[1]comp!AT212</f>
        <v>0.10563002246384542</v>
      </c>
      <c r="AT21" s="27">
        <f ca="1">[1]comp!AU212</f>
        <v>0.11242589779183843</v>
      </c>
      <c r="AU21" s="27"/>
      <c r="AV21" s="27"/>
      <c r="AW21" s="27">
        <f ca="1">[1]comp!AY212</f>
        <v>0.31803144057337479</v>
      </c>
      <c r="AX21" s="27">
        <f ca="1">[1]comp!AZ212</f>
        <v>-0.62202775359507101</v>
      </c>
      <c r="AY21" s="27">
        <f ca="1">[1]comp!BA212</f>
        <v>0.12592705246013319</v>
      </c>
      <c r="AZ21" s="27">
        <f ca="1">[1]comp!BB212</f>
        <v>0.12439601335902151</v>
      </c>
      <c r="BA21" s="27">
        <f ca="1">[1]comp!BC212</f>
        <v>-0.50439826459394221</v>
      </c>
      <c r="BB21" s="27">
        <f ca="1">[1]comp!BF212</f>
        <v>-0.13578232705206561</v>
      </c>
      <c r="BC21" s="27">
        <f ca="1">[1]comp!BG212</f>
        <v>5.6986424977879521E-2</v>
      </c>
      <c r="BD21" s="27"/>
      <c r="BE21" s="27">
        <f ca="1">[1]comp!BI212</f>
        <v>0.24482820409443176</v>
      </c>
      <c r="BF21" s="27">
        <f ca="1">[1]comp!BJ212</f>
        <v>7.7127092897198768E-2</v>
      </c>
      <c r="BG21" s="27">
        <f ca="1">[1]comp!BK212</f>
        <v>7.2517746663025962E-2</v>
      </c>
      <c r="BH21" s="27">
        <f ca="1">[1]comp!BL212</f>
        <v>0.19103257286988937</v>
      </c>
      <c r="BI21" s="27">
        <f ca="1">[1]comp!BM212</f>
        <v>-2.1986491563604937E-2</v>
      </c>
      <c r="BJ21" s="27">
        <f ca="1">[1]comp!BN212</f>
        <v>4.6317639777000062E-2</v>
      </c>
      <c r="BK21" s="27">
        <f ca="1">[1]comp!BO212</f>
        <v>2.1000316312984917E-2</v>
      </c>
      <c r="BL21" s="27">
        <f ca="1">[1]comp!BP212</f>
        <v>0.19749116204607667</v>
      </c>
      <c r="BM21" s="27">
        <f ca="1">[1]comp!BQ212</f>
        <v>5.8793019423679184E-2</v>
      </c>
      <c r="BN21" s="27">
        <f ca="1">[1]comp!BR212</f>
        <v>6.5732550891943145E-2</v>
      </c>
      <c r="BO21" s="27">
        <f ca="1">[1]comp!BS212</f>
        <v>0.15266212810396859</v>
      </c>
      <c r="BP21" s="27">
        <f ca="1">[1]comp!BT212</f>
        <v>4.2502384126364277E-2</v>
      </c>
      <c r="BQ21" s="27">
        <f ca="1">[1]comp!BU212</f>
        <v>8.5555042136208473E-2</v>
      </c>
      <c r="BR21" s="27">
        <f ca="1">[1]comp!BV212</f>
        <v>7.4699545773935089E-2</v>
      </c>
      <c r="BS21" s="27">
        <f ca="1">[1]comp!BW212</f>
        <v>2.5320898465041033E-3</v>
      </c>
      <c r="BT21" s="27">
        <f ca="1">[1]comp!BX212</f>
        <v>5.0763193986455124E-2</v>
      </c>
      <c r="BU21" s="27">
        <f ca="1">[1]comp!BY212</f>
        <v>4.6799733086244924E-2</v>
      </c>
      <c r="BV21" s="27">
        <f ca="1">[1]comp!CA212</f>
        <v>2.7348694725783586E-2</v>
      </c>
      <c r="BW21" s="27">
        <f ca="1">[1]comp!CB212</f>
        <v>6.308451010285418E-2</v>
      </c>
      <c r="BX21" s="27">
        <f ca="1">[1]comp!CC212</f>
        <v>0.21199536159952356</v>
      </c>
      <c r="BY21" s="27">
        <f ca="1">[1]comp!CD212</f>
        <v>-2.2918466013664562</v>
      </c>
      <c r="BZ21" s="27">
        <f ca="1">[1]comp!CE212</f>
        <v>5.1211661630686418E-2</v>
      </c>
      <c r="CA21" s="27">
        <f ca="1">[1]comp!CF212</f>
        <v>1.1625358674858718E-2</v>
      </c>
      <c r="CB21" s="27">
        <f ca="1">[1]comp!CG212</f>
        <v>2.9300608720845073E-2</v>
      </c>
      <c r="CC21" s="27">
        <f ca="1">[1]comp!CH212</f>
        <v>6.4214697271988933E-2</v>
      </c>
      <c r="CD21" s="27">
        <f ca="1">[1]comp!CI212</f>
        <v>0.10467777358509602</v>
      </c>
      <c r="CE21" s="27">
        <f ca="1">[1]comp!CJ212</f>
        <v>-2.0043632026257296</v>
      </c>
      <c r="CF21" s="27">
        <f ca="1">[1]comp!CK212</f>
        <v>0.25017327986467647</v>
      </c>
      <c r="CG21" s="27">
        <f>[1]comp!CL212</f>
        <v>0</v>
      </c>
      <c r="CH21" s="27">
        <f ca="1">[1]comp!CM212</f>
        <v>0.14230053094173239</v>
      </c>
      <c r="CI21" s="27">
        <f ca="1">[1]comp!CN212</f>
        <v>5.2265056983374129E-2</v>
      </c>
      <c r="CJ21" s="27">
        <f ca="1">[1]comp!CO212</f>
        <v>8.0333785264646393E-2</v>
      </c>
      <c r="CK21" s="27">
        <f ca="1">[1]comp!CP212</f>
        <v>0.19382196982321773</v>
      </c>
      <c r="CL21" s="27">
        <f ca="1">[1]comp!CQ212</f>
        <v>-30.27953776275924</v>
      </c>
      <c r="CM21" s="27"/>
      <c r="CN21" s="27">
        <f ca="1">[1]comp!CS212</f>
        <v>0.27610246493565277</v>
      </c>
      <c r="CO21" s="27">
        <f ca="1">[1]comp!CT212</f>
        <v>-1.0655382592288992E-3</v>
      </c>
      <c r="CP21" s="27">
        <f ca="1">[1]comp!CV212</f>
        <v>0.12529292884789967</v>
      </c>
      <c r="CQ21" s="27">
        <f ca="1">[1]comp!CW212</f>
        <v>2.6123271092623589E-2</v>
      </c>
      <c r="CR21" s="27">
        <f ca="1">[1]comp!CY212</f>
        <v>7.9852660105191792E-2</v>
      </c>
      <c r="CS21" s="27">
        <f ca="1">[1]comp!CZ212</f>
        <v>-0.78838848036541098</v>
      </c>
      <c r="CT21" s="27">
        <f ca="1">[1]comp!DA212</f>
        <v>3.6520210984409128E-2</v>
      </c>
      <c r="CU21" s="27">
        <f ca="1">[1]comp!DB212</f>
        <v>1.8462352764609495E-2</v>
      </c>
      <c r="CV21" s="27">
        <f ca="1">[1]comp!DC212</f>
        <v>0.26184347172045191</v>
      </c>
      <c r="CW21" s="27">
        <f ca="1">[1]comp!DD212</f>
        <v>1.1733797273764408E-2</v>
      </c>
      <c r="CX21" s="27"/>
      <c r="CY21" s="27">
        <f ca="1">[1]comp!DF212</f>
        <v>-1.5751043225539042E-2</v>
      </c>
      <c r="CZ21" s="27">
        <f ca="1">[1]comp!DG212</f>
        <v>1.9954052655140785E-2</v>
      </c>
      <c r="DA21" s="27">
        <f ca="1">[1]comp!DH212</f>
        <v>7.0545533782254949E-2</v>
      </c>
      <c r="DB21" s="27">
        <f ca="1">[1]comp!DI212</f>
        <v>0.19279395422368265</v>
      </c>
      <c r="DC21" s="27">
        <f ca="1">[1]comp!DJ212</f>
        <v>5.6517168300920233E-2</v>
      </c>
      <c r="DD21" s="27">
        <f ca="1">[1]comp!DK212</f>
        <v>0.24680682811958582</v>
      </c>
      <c r="DE21" s="27">
        <f ca="1">[1]comp!DL212</f>
        <v>2.8535784595523105E-2</v>
      </c>
      <c r="DF21" s="27">
        <f ca="1">[1]comp!DM212</f>
        <v>0.19572084924141317</v>
      </c>
      <c r="DG21" s="27">
        <f ca="1">[1]comp!DN212</f>
        <v>0.17192119662553287</v>
      </c>
      <c r="DH21" s="27">
        <f ca="1">[1]comp!DO212</f>
        <v>8.1025746210039509E-2</v>
      </c>
      <c r="DI21" s="27">
        <f ca="1">[1]comp!DP212</f>
        <v>4.1872532492926266E-2</v>
      </c>
      <c r="DJ21" s="27">
        <f ca="1">[1]comp!DQ212</f>
        <v>-6.7908359894323575E-2</v>
      </c>
      <c r="DK21" s="27">
        <f ca="1">[1]comp!DR212</f>
        <v>0.13547039125649127</v>
      </c>
      <c r="DL21" s="27">
        <f ca="1">[1]comp!DT212</f>
        <v>9.3962027847742477E-2</v>
      </c>
      <c r="DM21" s="27">
        <f ca="1">[1]comp!DU212</f>
        <v>0.12477742000410266</v>
      </c>
      <c r="DN21" s="12"/>
      <c r="DO21" s="19">
        <f ca="1">[1]comp!DX212</f>
        <v>9.3982243565527007E-2</v>
      </c>
      <c r="DQ21" s="20"/>
      <c r="DR21" s="20"/>
      <c r="DT21" s="23"/>
    </row>
    <row r="22" spans="1:124" x14ac:dyDescent="0.2">
      <c r="A22" s="28" t="s">
        <v>7</v>
      </c>
      <c r="B22" s="29"/>
      <c r="C22" s="30">
        <f ca="1">[1]comp!C215</f>
        <v>49</v>
      </c>
      <c r="D22" s="30">
        <f ca="1">[1]comp!D215</f>
        <v>63</v>
      </c>
      <c r="E22" s="30">
        <f ca="1">[1]comp!E215</f>
        <v>48</v>
      </c>
      <c r="F22" s="30">
        <f ca="1">[1]comp!F215</f>
        <v>68</v>
      </c>
      <c r="G22" s="30">
        <f ca="1">[1]comp!H215</f>
        <v>55</v>
      </c>
      <c r="H22" s="30">
        <f ca="1">[1]comp!I215</f>
        <v>164</v>
      </c>
      <c r="I22" s="30">
        <f ca="1">[1]comp!J215</f>
        <v>75</v>
      </c>
      <c r="J22" s="30">
        <f ca="1">[1]comp!K215</f>
        <v>45</v>
      </c>
      <c r="K22" s="30">
        <f ca="1">[1]comp!L215</f>
        <v>52</v>
      </c>
      <c r="L22" s="30">
        <f ca="1">[1]comp!M215</f>
        <v>49</v>
      </c>
      <c r="M22" s="30">
        <f ca="1">[1]comp!N215</f>
        <v>34</v>
      </c>
      <c r="N22" s="30">
        <f ca="1">[1]comp!O215</f>
        <v>35</v>
      </c>
      <c r="O22" s="30">
        <f ca="1">[1]comp!P215</f>
        <v>0</v>
      </c>
      <c r="P22" s="30">
        <f ca="1">[1]comp!Q215</f>
        <v>55</v>
      </c>
      <c r="Q22" s="30">
        <f ca="1">[1]comp!R215</f>
        <v>43</v>
      </c>
      <c r="R22" s="30">
        <f ca="1">[1]comp!S215</f>
        <v>53</v>
      </c>
      <c r="S22" s="30">
        <f ca="1">[1]comp!T215</f>
        <v>58</v>
      </c>
      <c r="T22" s="30">
        <f ca="1">[1]comp!U215</f>
        <v>55</v>
      </c>
      <c r="U22" s="30">
        <f ca="1">[1]comp!V215</f>
        <v>54</v>
      </c>
      <c r="V22" s="30">
        <f ca="1">[1]comp!W215</f>
        <v>54</v>
      </c>
      <c r="W22" s="30">
        <f ca="1">[1]comp!X215</f>
        <v>53</v>
      </c>
      <c r="X22" s="30">
        <f ca="1">[1]comp!Y215</f>
        <v>60</v>
      </c>
      <c r="Y22" s="30">
        <f ca="1">[1]comp!Z215</f>
        <v>52</v>
      </c>
      <c r="Z22" s="30">
        <f ca="1">[1]comp!AA215</f>
        <v>59</v>
      </c>
      <c r="AA22" s="30">
        <f ca="1">[1]comp!AB215</f>
        <v>307</v>
      </c>
      <c r="AB22" s="30">
        <f ca="1">[1]comp!AC215</f>
        <v>32</v>
      </c>
      <c r="AC22" s="30">
        <f ca="1">[1]comp!AD215</f>
        <v>365</v>
      </c>
      <c r="AD22" s="30">
        <f ca="1">[1]comp!AE215</f>
        <v>353</v>
      </c>
      <c r="AE22" s="30">
        <f ca="1">[1]comp!AF215</f>
        <v>57</v>
      </c>
      <c r="AF22" s="30">
        <f ca="1">[1]comp!AG215</f>
        <v>56</v>
      </c>
      <c r="AG22" s="30">
        <f ca="1">[1]comp!AH215</f>
        <v>46</v>
      </c>
      <c r="AH22" s="30">
        <f ca="1">[1]comp!AI215</f>
        <v>49</v>
      </c>
      <c r="AI22" s="30">
        <f ca="1">[1]comp!AJ215</f>
        <v>34</v>
      </c>
      <c r="AJ22" s="30">
        <f ca="1">[1]comp!AK215</f>
        <v>46</v>
      </c>
      <c r="AK22" s="30">
        <f ca="1">[1]comp!AL215</f>
        <v>111</v>
      </c>
      <c r="AL22" s="30">
        <f ca="1">[1]comp!AM215</f>
        <v>64</v>
      </c>
      <c r="AM22" s="30"/>
      <c r="AN22" s="30"/>
      <c r="AO22" s="30">
        <f ca="1">[1]comp!AP215</f>
        <v>51</v>
      </c>
      <c r="AP22" s="30">
        <f ca="1">[1]comp!AQ215</f>
        <v>59</v>
      </c>
      <c r="AQ22" s="30">
        <f ca="1">[1]comp!AR215</f>
        <v>75</v>
      </c>
      <c r="AR22" s="30">
        <f ca="1">[1]comp!AS215</f>
        <v>50</v>
      </c>
      <c r="AS22" s="30">
        <f ca="1">[1]comp!AT215</f>
        <v>69</v>
      </c>
      <c r="AT22" s="30">
        <f ca="1">[1]comp!AU215</f>
        <v>62</v>
      </c>
      <c r="AU22" s="30"/>
      <c r="AV22" s="30"/>
      <c r="AW22" s="30">
        <f ca="1">[1]comp!AY215</f>
        <v>42</v>
      </c>
      <c r="AX22" s="30">
        <f ca="1">[1]comp!AZ215</f>
        <v>82</v>
      </c>
      <c r="AY22" s="30">
        <f ca="1">[1]comp!BA215</f>
        <v>263</v>
      </c>
      <c r="AZ22" s="30">
        <f ca="1">[1]comp!BB215</f>
        <v>64</v>
      </c>
      <c r="BA22" s="30">
        <f ca="1">[1]comp!BC215</f>
        <v>247</v>
      </c>
      <c r="BB22" s="30">
        <f ca="1">[1]comp!BF215</f>
        <v>81</v>
      </c>
      <c r="BC22" s="30">
        <f ca="1">[1]comp!BG215</f>
        <v>123</v>
      </c>
      <c r="BD22" s="30"/>
      <c r="BE22" s="30">
        <f ca="1">[1]comp!BI215</f>
        <v>48</v>
      </c>
      <c r="BF22" s="30">
        <f ca="1">[1]comp!BJ215</f>
        <v>43</v>
      </c>
      <c r="BG22" s="30">
        <f ca="1">[1]comp!BK215</f>
        <v>43</v>
      </c>
      <c r="BH22" s="30">
        <f ca="1">[1]comp!BL215</f>
        <v>54</v>
      </c>
      <c r="BI22" s="30">
        <f ca="1">[1]comp!BM215</f>
        <v>56</v>
      </c>
      <c r="BJ22" s="30">
        <f ca="1">[1]comp!BN215</f>
        <v>48</v>
      </c>
      <c r="BK22" s="30">
        <f ca="1">[1]comp!BO215</f>
        <v>46</v>
      </c>
      <c r="BL22" s="30">
        <f ca="1">[1]comp!BP215</f>
        <v>77</v>
      </c>
      <c r="BM22" s="30">
        <f ca="1">[1]comp!BQ215</f>
        <v>54</v>
      </c>
      <c r="BN22" s="30">
        <f ca="1">[1]comp!BR215</f>
        <v>60</v>
      </c>
      <c r="BO22" s="30">
        <f ca="1">[1]comp!BS215</f>
        <v>54</v>
      </c>
      <c r="BP22" s="30">
        <f ca="1">[1]comp!BT215</f>
        <v>62</v>
      </c>
      <c r="BQ22" s="30">
        <f ca="1">[1]comp!BU215</f>
        <v>71</v>
      </c>
      <c r="BR22" s="30">
        <f ca="1">[1]comp!BV215</f>
        <v>56</v>
      </c>
      <c r="BS22" s="30">
        <f ca="1">[1]comp!BW215</f>
        <v>83</v>
      </c>
      <c r="BT22" s="30">
        <f ca="1">[1]comp!BX215</f>
        <v>54</v>
      </c>
      <c r="BU22" s="30">
        <f ca="1">[1]comp!BY215</f>
        <v>54</v>
      </c>
      <c r="BV22" s="30">
        <f ca="1">[1]comp!CA215</f>
        <v>97</v>
      </c>
      <c r="BW22" s="30">
        <f ca="1">[1]comp!CB215</f>
        <v>151</v>
      </c>
      <c r="BX22" s="30">
        <f ca="1">[1]comp!CC215</f>
        <v>66</v>
      </c>
      <c r="BY22" s="30">
        <f ca="1">[1]comp!CD215</f>
        <v>0</v>
      </c>
      <c r="BZ22" s="30">
        <f ca="1">[1]comp!CE215</f>
        <v>52</v>
      </c>
      <c r="CA22" s="30">
        <f ca="1">[1]comp!CF215</f>
        <v>54</v>
      </c>
      <c r="CB22" s="30">
        <f ca="1">[1]comp!CG215</f>
        <v>61</v>
      </c>
      <c r="CC22" s="30">
        <f ca="1">[1]comp!CH215</f>
        <v>36</v>
      </c>
      <c r="CD22" s="30">
        <f ca="1">[1]comp!CI215</f>
        <v>55</v>
      </c>
      <c r="CE22" s="30">
        <f ca="1">[1]comp!CJ215</f>
        <v>362</v>
      </c>
      <c r="CF22" s="30">
        <f ca="1">[1]comp!CK215</f>
        <v>53</v>
      </c>
      <c r="CG22" s="30">
        <f ca="1">[1]comp!CL215</f>
        <v>50</v>
      </c>
      <c r="CH22" s="30">
        <f ca="1">[1]comp!CM215</f>
        <v>51</v>
      </c>
      <c r="CI22" s="30">
        <f ca="1">[1]comp!CN215</f>
        <v>53</v>
      </c>
      <c r="CJ22" s="30">
        <f ca="1">[1]comp!CO215</f>
        <v>52</v>
      </c>
      <c r="CK22" s="30">
        <f ca="1">[1]comp!CP215</f>
        <v>50</v>
      </c>
      <c r="CL22" s="30">
        <f ca="1">[1]comp!CQ215</f>
        <v>328</v>
      </c>
      <c r="CM22" s="30"/>
      <c r="CN22" s="30">
        <f ca="1">[1]comp!CS215</f>
        <v>51</v>
      </c>
      <c r="CO22" s="30">
        <f ca="1">[1]comp!CT215</f>
        <v>54</v>
      </c>
      <c r="CP22" s="30">
        <f ca="1">[1]comp!CV215</f>
        <v>81</v>
      </c>
      <c r="CQ22" s="30">
        <f ca="1">[1]comp!CW215</f>
        <v>83</v>
      </c>
      <c r="CR22" s="30">
        <f ca="1">[1]comp!CY215</f>
        <v>96</v>
      </c>
      <c r="CS22" s="30">
        <f ca="1">[1]comp!CZ215</f>
        <v>356</v>
      </c>
      <c r="CT22" s="30">
        <f ca="1">[1]comp!DA215</f>
        <v>68</v>
      </c>
      <c r="CU22" s="30">
        <f ca="1">[1]comp!DB215</f>
        <v>59</v>
      </c>
      <c r="CV22" s="30">
        <f ca="1">[1]comp!DC215</f>
        <v>60</v>
      </c>
      <c r="CW22" s="30">
        <f ca="1">[1]comp!DD215</f>
        <v>72</v>
      </c>
      <c r="CX22" s="30"/>
      <c r="CY22" s="30">
        <f ca="1">[1]comp!DF215</f>
        <v>63</v>
      </c>
      <c r="CZ22" s="30">
        <f ca="1">[1]comp!DG215</f>
        <v>99</v>
      </c>
      <c r="DA22" s="30">
        <f ca="1">[1]comp!DH215</f>
        <v>89</v>
      </c>
      <c r="DB22" s="30">
        <f ca="1">[1]comp!DI215</f>
        <v>80</v>
      </c>
      <c r="DC22" s="30">
        <f ca="1">[1]comp!DJ215</f>
        <v>47</v>
      </c>
      <c r="DD22" s="30">
        <f ca="1">[1]comp!DK215</f>
        <v>31</v>
      </c>
      <c r="DE22" s="30">
        <f ca="1">[1]comp!DL215</f>
        <v>44</v>
      </c>
      <c r="DF22" s="30">
        <f ca="1">[1]comp!DM215</f>
        <v>49</v>
      </c>
      <c r="DG22" s="30">
        <f ca="1">[1]comp!DN215</f>
        <v>62</v>
      </c>
      <c r="DH22" s="30">
        <f ca="1">[1]comp!DO215</f>
        <v>69</v>
      </c>
      <c r="DI22" s="30">
        <f ca="1">[1]comp!DP215</f>
        <v>84</v>
      </c>
      <c r="DJ22" s="30">
        <f ca="1">[1]comp!DQ215</f>
        <v>14</v>
      </c>
      <c r="DK22" s="30">
        <f ca="1">[1]comp!DR215</f>
        <v>40</v>
      </c>
      <c r="DL22" s="30">
        <f ca="1">[1]comp!DT215</f>
        <v>44</v>
      </c>
      <c r="DM22" s="30">
        <f ca="1">[1]comp!DU215</f>
        <v>38</v>
      </c>
      <c r="DN22" s="12"/>
      <c r="DO22" s="31">
        <f ca="1">[1]comp!DX215</f>
        <v>67</v>
      </c>
      <c r="DQ22" s="20"/>
      <c r="DR22" s="20"/>
      <c r="DT22" s="23"/>
    </row>
    <row r="23" spans="1:124" x14ac:dyDescent="0.2">
      <c r="A23" s="16" t="s">
        <v>8</v>
      </c>
      <c r="B23" s="29"/>
      <c r="C23" s="32">
        <f ca="1">[1]comp!C222</f>
        <v>0.11049498812028538</v>
      </c>
      <c r="D23" s="32">
        <f ca="1">[1]comp!D222</f>
        <v>0.10943781265155625</v>
      </c>
      <c r="E23" s="32">
        <f ca="1">[1]comp!E222</f>
        <v>0.1141726599388178</v>
      </c>
      <c r="F23" s="32">
        <f ca="1">[1]comp!F222</f>
        <v>9.579008124860916E-2</v>
      </c>
      <c r="G23" s="32">
        <f ca="1">[1]comp!H222</f>
        <v>0.11011160126273141</v>
      </c>
      <c r="H23" s="32">
        <f ca="1">[1]comp!I222</f>
        <v>0.12097542520239245</v>
      </c>
      <c r="I23" s="32">
        <f ca="1">[1]comp!J222</f>
        <v>9.8792531304368075E-2</v>
      </c>
      <c r="J23" s="32">
        <f ca="1">[1]comp!K222</f>
        <v>0.13892791342209346</v>
      </c>
      <c r="K23" s="32">
        <f ca="1">[1]comp!L222</f>
        <v>0.18848770852006758</v>
      </c>
      <c r="L23" s="32">
        <f ca="1">[1]comp!M222</f>
        <v>0.17458133673218038</v>
      </c>
      <c r="M23" s="32">
        <f ca="1">[1]comp!N222</f>
        <v>0.51780576675790257</v>
      </c>
      <c r="N23" s="32">
        <f ca="1">[1]comp!O222</f>
        <v>0.53325506966824276</v>
      </c>
      <c r="O23" s="32">
        <f ca="1">[1]comp!P222</f>
        <v>0.22545399700964661</v>
      </c>
      <c r="P23" s="32">
        <f ca="1">[1]comp!Q222</f>
        <v>0.16350155574215447</v>
      </c>
      <c r="Q23" s="32">
        <f ca="1">[1]comp!R222</f>
        <v>0.37592254394798508</v>
      </c>
      <c r="R23" s="32">
        <f ca="1">[1]comp!S222</f>
        <v>0.19278810738519642</v>
      </c>
      <c r="S23" s="32">
        <f ca="1">[1]comp!T222</f>
        <v>0.16503946156733504</v>
      </c>
      <c r="T23" s="32">
        <f ca="1">[1]comp!U222</f>
        <v>0.16307570517413292</v>
      </c>
      <c r="U23" s="32">
        <f ca="1">[1]comp!V222</f>
        <v>0.17784994961369666</v>
      </c>
      <c r="V23" s="32">
        <f ca="1">[1]comp!W222</f>
        <v>0.15692107860289015</v>
      </c>
      <c r="W23" s="32">
        <f ca="1">[1]comp!X222</f>
        <v>0.19581959870277835</v>
      </c>
      <c r="X23" s="32">
        <f ca="1">[1]comp!Y222</f>
        <v>0.15858248327271277</v>
      </c>
      <c r="Y23" s="32">
        <f ca="1">[1]comp!Z222</f>
        <v>0.1363001337944974</v>
      </c>
      <c r="Z23" s="32">
        <f ca="1">[1]comp!AA222</f>
        <v>0.17328551684358764</v>
      </c>
      <c r="AA23" s="32">
        <f ca="1">[1]comp!AB222</f>
        <v>0.40657022630529521</v>
      </c>
      <c r="AB23" s="32">
        <f ca="1">[1]comp!AC222</f>
        <v>0.43827459135812591</v>
      </c>
      <c r="AC23" s="32">
        <f ca="1">[1]comp!AD222</f>
        <v>0.73510304557351547</v>
      </c>
      <c r="AD23" s="32">
        <f ca="1">[1]comp!AE222</f>
        <v>0.48145716154169971</v>
      </c>
      <c r="AE23" s="32">
        <f ca="1">[1]comp!AF222</f>
        <v>0.1870391868741125</v>
      </c>
      <c r="AF23" s="32">
        <f ca="1">[1]comp!AG222</f>
        <v>0.22348915385327819</v>
      </c>
      <c r="AG23" s="32">
        <f ca="1">[1]comp!AH222</f>
        <v>0.24195714262367643</v>
      </c>
      <c r="AH23" s="32">
        <f ca="1">[1]comp!AI222</f>
        <v>0.2613567209977114</v>
      </c>
      <c r="AI23" s="32">
        <f ca="1">[1]comp!AJ222</f>
        <v>0.38451484694648069</v>
      </c>
      <c r="AJ23" s="32">
        <f ca="1">[1]comp!AK222</f>
        <v>0.24338879775282904</v>
      </c>
      <c r="AK23" s="32">
        <f ca="1">[1]comp!AL222</f>
        <v>0.20200434403385428</v>
      </c>
      <c r="AL23" s="32">
        <f ca="1">[1]comp!AM222</f>
        <v>0.14820410591393363</v>
      </c>
      <c r="AM23" s="32"/>
      <c r="AN23" s="32"/>
      <c r="AO23" s="32">
        <f ca="1">[1]comp!AP222</f>
        <v>0.37446856001938911</v>
      </c>
      <c r="AP23" s="32">
        <f ca="1">[1]comp!AQ222</f>
        <v>0.25300812371398262</v>
      </c>
      <c r="AQ23" s="32">
        <f ca="1">[1]comp!AR222</f>
        <v>0.32326229818189517</v>
      </c>
      <c r="AR23" s="32">
        <f ca="1">[1]comp!AS222</f>
        <v>0.22844868194311241</v>
      </c>
      <c r="AS23" s="32">
        <f ca="1">[1]comp!AT222</f>
        <v>0.46694655231781002</v>
      </c>
      <c r="AT23" s="32">
        <f ca="1">[1]comp!AU222</f>
        <v>0.19005804241638727</v>
      </c>
      <c r="AU23" s="32"/>
      <c r="AV23" s="32"/>
      <c r="AW23" s="32">
        <f ca="1">[1]comp!AY222</f>
        <v>0.32038995087199695</v>
      </c>
      <c r="AX23" s="32">
        <f ca="1">[1]comp!AZ222</f>
        <v>0.26255071927795315</v>
      </c>
      <c r="AY23" s="32">
        <f ca="1">[1]comp!BA222</f>
        <v>0.37296347164887744</v>
      </c>
      <c r="AZ23" s="32">
        <f ca="1">[1]comp!BB222</f>
        <v>0.3172269476532909</v>
      </c>
      <c r="BA23" s="32">
        <f ca="1">[1]comp!BC222</f>
        <v>0.23199771042941295</v>
      </c>
      <c r="BB23" s="32">
        <f ca="1">[1]comp!BF222</f>
        <v>0.37252452619850707</v>
      </c>
      <c r="BC23" s="32">
        <f ca="1">[1]comp!BG222</f>
        <v>0.60833978650841647</v>
      </c>
      <c r="BD23" s="32"/>
      <c r="BE23" s="32">
        <f ca="1">[1]comp!BI222</f>
        <v>0.12270461566233139</v>
      </c>
      <c r="BF23" s="32">
        <f ca="1">[1]comp!BJ222</f>
        <v>0.62005254516839647</v>
      </c>
      <c r="BG23" s="32">
        <f ca="1">[1]comp!BK222</f>
        <v>0.50683490529886821</v>
      </c>
      <c r="BH23" s="32">
        <f ca="1">[1]comp!BL222</f>
        <v>0.48944959866074617</v>
      </c>
      <c r="BI23" s="32">
        <f ca="1">[1]comp!BM222</f>
        <v>0.60601151058134273</v>
      </c>
      <c r="BJ23" s="32">
        <f ca="1">[1]comp!BN222</f>
        <v>0.64303802502956486</v>
      </c>
      <c r="BK23" s="32">
        <f ca="1">[1]comp!BO222</f>
        <v>0.59108980936915034</v>
      </c>
      <c r="BL23" s="32">
        <f ca="1">[1]comp!BP222</f>
        <v>0.14927442828785137</v>
      </c>
      <c r="BM23" s="32">
        <f ca="1">[1]comp!BQ222</f>
        <v>0.14839293160515657</v>
      </c>
      <c r="BN23" s="32">
        <f ca="1">[1]comp!BR222</f>
        <v>0.1738481782045033</v>
      </c>
      <c r="BO23" s="32">
        <f ca="1">[1]comp!BS222</f>
        <v>0.34039828734918642</v>
      </c>
      <c r="BP23" s="32">
        <f ca="1">[1]comp!BT222</f>
        <v>0.1586065937098553</v>
      </c>
      <c r="BQ23" s="32">
        <f ca="1">[1]comp!BU222</f>
        <v>0.16515340875770657</v>
      </c>
      <c r="BR23" s="32">
        <f ca="1">[1]comp!BV222</f>
        <v>0.16272547641735013</v>
      </c>
      <c r="BS23" s="32">
        <f ca="1">[1]comp!BW222</f>
        <v>0.20590157277532445</v>
      </c>
      <c r="BT23" s="32">
        <f ca="1">[1]comp!BX222</f>
        <v>0.34807927930949439</v>
      </c>
      <c r="BU23" s="32">
        <f ca="1">[1]comp!BY222</f>
        <v>0.27691757078451168</v>
      </c>
      <c r="BV23" s="32">
        <f ca="1">[1]comp!CA222</f>
        <v>0.28946002580176639</v>
      </c>
      <c r="BW23" s="32">
        <f ca="1">[1]comp!CB222</f>
        <v>0.46723010955653282</v>
      </c>
      <c r="BX23" s="32">
        <f ca="1">[1]comp!CC222</f>
        <v>0.15638187384399821</v>
      </c>
      <c r="BY23" s="32">
        <f ca="1">[1]comp!CD222</f>
        <v>1.5418747091377019</v>
      </c>
      <c r="BZ23" s="32">
        <f ca="1">[1]comp!CE222</f>
        <v>0.72346339663818882</v>
      </c>
      <c r="CA23" s="32">
        <f ca="1">[1]comp!CF222</f>
        <v>0.19075726780762911</v>
      </c>
      <c r="CB23" s="32">
        <f ca="1">[1]comp!CG222</f>
        <v>0.44514746221243967</v>
      </c>
      <c r="CC23" s="32">
        <f ca="1">[1]comp!CH222</f>
        <v>0.69671445313728708</v>
      </c>
      <c r="CD23" s="32">
        <f ca="1">[1]comp!CI222</f>
        <v>0.10189786953804318</v>
      </c>
      <c r="CE23" s="32">
        <f ca="1">[1]comp!CJ222</f>
        <v>0.19641737316572455</v>
      </c>
      <c r="CF23" s="32">
        <f ca="1">[1]comp!CK222</f>
        <v>0.27769114966918723</v>
      </c>
      <c r="CG23" s="32">
        <f ca="1">[1]comp!CL222</f>
        <v>0.2776769914800109</v>
      </c>
      <c r="CH23" s="32">
        <f ca="1">[1]comp!CM222</f>
        <v>0.10023318172063998</v>
      </c>
      <c r="CI23" s="32">
        <f ca="1">[1]comp!CN222</f>
        <v>0.43181727242681672</v>
      </c>
      <c r="CJ23" s="32">
        <f ca="1">[1]comp!CO222</f>
        <v>0.36907167598748525</v>
      </c>
      <c r="CK23" s="32">
        <f ca="1">[1]comp!CP222</f>
        <v>0.29282538423831123</v>
      </c>
      <c r="CL23" s="32">
        <f ca="1">[1]comp!CQ222</f>
        <v>10.866409420289855</v>
      </c>
      <c r="CM23" s="32"/>
      <c r="CN23" s="32">
        <f ca="1">[1]comp!CS222</f>
        <v>0.29080262548130348</v>
      </c>
      <c r="CO23" s="32">
        <f ca="1">[1]comp!CT222</f>
        <v>0.73262240579263505</v>
      </c>
      <c r="CP23" s="32">
        <f ca="1">[1]comp!CV222</f>
        <v>0.17428437046631878</v>
      </c>
      <c r="CQ23" s="32">
        <f ca="1">[1]comp!CW222</f>
        <v>0.23004260453215183</v>
      </c>
      <c r="CR23" s="32">
        <f ca="1">[1]comp!CY222</f>
        <v>0.3144257234463454</v>
      </c>
      <c r="CS23" s="32">
        <f ca="1">[1]comp!CZ222</f>
        <v>0.27081380990921178</v>
      </c>
      <c r="CT23" s="32">
        <f ca="1">[1]comp!DA222</f>
        <v>0.12780922384043666</v>
      </c>
      <c r="CU23" s="32">
        <f ca="1">[1]comp!DB222</f>
        <v>0.2751331667538327</v>
      </c>
      <c r="CV23" s="32">
        <f ca="1">[1]comp!DC222</f>
        <v>0.16199147096838079</v>
      </c>
      <c r="CW23" s="32">
        <f ca="1">[1]comp!DD222</f>
        <v>0.32981368340660916</v>
      </c>
      <c r="CX23" s="32"/>
      <c r="CY23" s="32">
        <f ca="1">[1]comp!DF222</f>
        <v>0.12962088942128042</v>
      </c>
      <c r="CZ23" s="32">
        <f ca="1">[1]comp!DG222</f>
        <v>0.29534249178538191</v>
      </c>
      <c r="DA23" s="32">
        <f ca="1">[1]comp!DH222</f>
        <v>0.1933081758398153</v>
      </c>
      <c r="DB23" s="32">
        <f ca="1">[1]comp!DI222</f>
        <v>0.33598588752226377</v>
      </c>
      <c r="DC23" s="32">
        <f ca="1">[1]comp!DJ222</f>
        <v>0.23901535012428848</v>
      </c>
      <c r="DD23" s="32">
        <f ca="1">[1]comp!DK222</f>
        <v>0.28713250752777858</v>
      </c>
      <c r="DE23" s="32">
        <f ca="1">[1]comp!DL222</f>
        <v>9.9453075495355411E-2</v>
      </c>
      <c r="DF23" s="32">
        <f ca="1">[1]comp!DM222</f>
        <v>0.22017788879547712</v>
      </c>
      <c r="DG23" s="32">
        <f ca="1">[1]comp!DN222</f>
        <v>6.7222023591858554E-2</v>
      </c>
      <c r="DH23" s="32">
        <f ca="1">[1]comp!DO222</f>
        <v>0.40994042848420614</v>
      </c>
      <c r="DI23" s="32">
        <f ca="1">[1]comp!DP222</f>
        <v>0.37249239305386311</v>
      </c>
      <c r="DJ23" s="32">
        <f ca="1">[1]comp!DQ222</f>
        <v>1.0501423131058594</v>
      </c>
      <c r="DK23" s="32">
        <f ca="1">[1]comp!DR222</f>
        <v>0.23903735108997556</v>
      </c>
      <c r="DL23" s="32">
        <f ca="1">[1]comp!DT222</f>
        <v>0.24436980870003366</v>
      </c>
      <c r="DM23" s="32">
        <f ca="1">[1]comp!DU222</f>
        <v>0.49973071788513523</v>
      </c>
      <c r="DN23" s="12"/>
      <c r="DO23" s="33">
        <f ca="1">[1]comp!DX222</f>
        <v>0.20543227303086242</v>
      </c>
      <c r="DQ23" s="20"/>
      <c r="DR23" s="20"/>
      <c r="DT23" s="23"/>
    </row>
    <row r="24" spans="1:124" x14ac:dyDescent="0.2">
      <c r="A24" s="16" t="s">
        <v>9</v>
      </c>
      <c r="B24" s="29">
        <f>MATCH(A24, '[1]2018 UAR'!$A$1:$A$243, 0)</f>
        <v>236</v>
      </c>
      <c r="C24" s="34">
        <f ca="1">[1]comp!C224</f>
        <v>319799.56689219503</v>
      </c>
      <c r="D24" s="34">
        <f ca="1">[1]comp!D224</f>
        <v>1050247.00025038</v>
      </c>
      <c r="E24" s="34">
        <f ca="1">[1]comp!E224</f>
        <v>1182743.92667981</v>
      </c>
      <c r="F24" s="34">
        <f ca="1">[1]comp!F224</f>
        <v>75360.547460393005</v>
      </c>
      <c r="G24" s="34">
        <f ca="1">[1]comp!H224</f>
        <v>717543.13052139897</v>
      </c>
      <c r="H24" s="34">
        <f ca="1">[1]comp!I224</f>
        <v>14979.661050261</v>
      </c>
      <c r="I24" s="34">
        <f ca="1">[1]comp!J224</f>
        <v>2027434.6523452799</v>
      </c>
      <c r="J24" s="34">
        <f ca="1">[1]comp!K224</f>
        <v>1495111.4789512299</v>
      </c>
      <c r="K24" s="34">
        <f ca="1">[1]comp!L224</f>
        <v>-26038.822981213001</v>
      </c>
      <c r="L24" s="34">
        <f ca="1">[1]comp!M224</f>
        <v>29999.138606226999</v>
      </c>
      <c r="M24" s="34">
        <f ca="1">[1]comp!N224</f>
        <v>227713.37082405578</v>
      </c>
      <c r="N24" s="34">
        <f ca="1">[1]comp!O224</f>
        <v>380683.32866518298</v>
      </c>
      <c r="O24" s="34">
        <f ca="1">[1]comp!P224</f>
        <v>0</v>
      </c>
      <c r="P24" s="34">
        <f ca="1">[1]comp!Q224</f>
        <v>1518516.12745175</v>
      </c>
      <c r="Q24" s="34">
        <f ca="1">[1]comp!R224</f>
        <v>1050275.5789067</v>
      </c>
      <c r="R24" s="34">
        <f ca="1">[1]comp!S224</f>
        <v>1635742.6825846001</v>
      </c>
      <c r="S24" s="34">
        <f ca="1">[1]comp!T224</f>
        <v>1050217.4619673099</v>
      </c>
      <c r="T24" s="34">
        <f ca="1">[1]comp!U224</f>
        <v>1824759.6583432299</v>
      </c>
      <c r="U24" s="34">
        <f ca="1">[1]comp!V224</f>
        <v>5369540.7259244602</v>
      </c>
      <c r="V24" s="34">
        <f ca="1">[1]comp!W224</f>
        <v>3313080.9403407001</v>
      </c>
      <c r="W24" s="34">
        <f ca="1">[1]comp!X224</f>
        <v>2007280.0728091199</v>
      </c>
      <c r="X24" s="34">
        <f ca="1">[1]comp!Y224</f>
        <v>233237.784854417</v>
      </c>
      <c r="Y24" s="34">
        <f ca="1">[1]comp!Z224</f>
        <v>394084.05072151701</v>
      </c>
      <c r="Z24" s="34">
        <f ca="1">[1]comp!AA224</f>
        <v>1283165.69956649</v>
      </c>
      <c r="AA24" s="34">
        <f ca="1">[1]comp!AB224</f>
        <v>677256.55157483462</v>
      </c>
      <c r="AB24" s="34">
        <f ca="1">[1]comp!AC224</f>
        <v>466135.22502871201</v>
      </c>
      <c r="AC24" s="34">
        <f ca="1">[1]comp!AD224</f>
        <v>23210.143560937999</v>
      </c>
      <c r="AD24" s="34">
        <f ca="1">[1]comp!AE224</f>
        <v>43625.796321615999</v>
      </c>
      <c r="AE24" s="34">
        <f ca="1">[1]comp!AF224</f>
        <v>4780391.3782435805</v>
      </c>
      <c r="AF24" s="34">
        <f ca="1">[1]comp!AG224</f>
        <v>6816138.4052218497</v>
      </c>
      <c r="AG24" s="34">
        <f ca="1">[1]comp!AH224</f>
        <v>1107526.10533463</v>
      </c>
      <c r="AH24" s="34">
        <f ca="1">[1]comp!AI224</f>
        <v>1990126.1898867199</v>
      </c>
      <c r="AI24" s="34">
        <f ca="1">[1]comp!AJ224</f>
        <v>576358.14792956004</v>
      </c>
      <c r="AJ24" s="34">
        <f ca="1">[1]comp!AK224</f>
        <v>279989.361770102</v>
      </c>
      <c r="AK24" s="34">
        <f ca="1">[1]comp!AL224</f>
        <v>136297.987041274</v>
      </c>
      <c r="AL24" s="34">
        <f ca="1">[1]comp!AM224</f>
        <v>9018517.6180344801</v>
      </c>
      <c r="AM24" s="34"/>
      <c r="AN24" s="34"/>
      <c r="AO24" s="34">
        <f ca="1">[1]comp!AP224</f>
        <v>843909.637762559</v>
      </c>
      <c r="AP24" s="34">
        <f ca="1">[1]comp!AQ224</f>
        <v>998530.71633393399</v>
      </c>
      <c r="AQ24" s="34">
        <f ca="1">[1]comp!AR224</f>
        <v>0</v>
      </c>
      <c r="AR24" s="34">
        <f ca="1">[1]comp!AS224</f>
        <v>120175.429136174</v>
      </c>
      <c r="AS24" s="34">
        <f ca="1">[1]comp!AT224</f>
        <v>293803.23766491801</v>
      </c>
      <c r="AT24" s="34">
        <f ca="1">[1]comp!AU224</f>
        <v>121247.338101492</v>
      </c>
      <c r="AU24" s="34"/>
      <c r="AV24" s="34"/>
      <c r="AW24" s="34">
        <f ca="1">[1]comp!AY224</f>
        <v>0</v>
      </c>
      <c r="AX24" s="34">
        <f ca="1">[1]comp!AZ224</f>
        <v>1564812.6629010199</v>
      </c>
      <c r="AY24" s="34">
        <f ca="1">[1]comp!BA224</f>
        <v>0</v>
      </c>
      <c r="AZ24" s="34">
        <f ca="1">[1]comp!BB224</f>
        <v>16165005.2648589</v>
      </c>
      <c r="BA24" s="34">
        <f ca="1">[1]comp!BC224</f>
        <v>288843.87741822156</v>
      </c>
      <c r="BB24" s="34">
        <f ca="1">[1]comp!BF224</f>
        <v>619111.17592318961</v>
      </c>
      <c r="BC24" s="34">
        <f ca="1">[1]comp!BG224</f>
        <v>0</v>
      </c>
      <c r="BD24" s="34"/>
      <c r="BE24" s="34">
        <f ca="1">[1]comp!BI224</f>
        <v>2417771.74701057</v>
      </c>
      <c r="BF24" s="34">
        <f ca="1">[1]comp!BJ224</f>
        <v>440551.05365741701</v>
      </c>
      <c r="BG24" s="34">
        <f ca="1">[1]comp!BK224</f>
        <v>122575.077135732</v>
      </c>
      <c r="BH24" s="34">
        <f ca="1">[1]comp!BL224</f>
        <v>177315.82322643601</v>
      </c>
      <c r="BI24" s="34">
        <f ca="1">[1]comp!BM224</f>
        <v>119523.77143425999</v>
      </c>
      <c r="BJ24" s="34">
        <f ca="1">[1]comp!BN224</f>
        <v>171783.107120473</v>
      </c>
      <c r="BK24" s="34">
        <f ca="1">[1]comp!BO224</f>
        <v>151127.46627847099</v>
      </c>
      <c r="BL24" s="34">
        <f ca="1">[1]comp!BP224</f>
        <v>482519.737328213</v>
      </c>
      <c r="BM24" s="34">
        <f ca="1">[1]comp!BQ224</f>
        <v>2719775.6510582925</v>
      </c>
      <c r="BN24" s="34">
        <f ca="1">[1]comp!BR224</f>
        <v>2312202.4263874399</v>
      </c>
      <c r="BO24" s="34">
        <f ca="1">[1]comp!BS224</f>
        <v>0</v>
      </c>
      <c r="BP24" s="34">
        <f ca="1">[1]comp!BT224</f>
        <v>3260908.9230889999</v>
      </c>
      <c r="BQ24" s="34">
        <f ca="1">[1]comp!BU224</f>
        <v>2127974.2464679899</v>
      </c>
      <c r="BR24" s="34">
        <f ca="1">[1]comp!BV224</f>
        <v>720057.81830070796</v>
      </c>
      <c r="BS24" s="34">
        <f ca="1">[1]comp!BW224</f>
        <v>12780815.351979</v>
      </c>
      <c r="BT24" s="34">
        <f ca="1">[1]comp!BX224</f>
        <v>1627403.94513586</v>
      </c>
      <c r="BU24" s="34">
        <f ca="1">[1]comp!BY224</f>
        <v>1013928.14707607</v>
      </c>
      <c r="BV24" s="34">
        <f ca="1">[1]comp!CA224</f>
        <v>11328671.1315703</v>
      </c>
      <c r="BW24" s="34">
        <f ca="1">[1]comp!CB224</f>
        <v>9364434.7075909991</v>
      </c>
      <c r="BX24" s="34">
        <f ca="1">[1]comp!CC224</f>
        <v>5373723.8007164104</v>
      </c>
      <c r="BY24" s="34">
        <f ca="1">[1]comp!CD224</f>
        <v>469701.29264461802</v>
      </c>
      <c r="BZ24" s="34">
        <f ca="1">[1]comp!CE224</f>
        <v>0</v>
      </c>
      <c r="CA24" s="34">
        <f ca="1">[1]comp!CF224</f>
        <v>883442.30744686862</v>
      </c>
      <c r="CB24" s="34">
        <f ca="1">[1]comp!CG224</f>
        <v>2024896.7207062501</v>
      </c>
      <c r="CC24" s="34">
        <f ca="1">[1]comp!CH224</f>
        <v>1070563.0681173101</v>
      </c>
      <c r="CD24" s="34">
        <f ca="1">[1]comp!CI224</f>
        <v>1633102.5836908701</v>
      </c>
      <c r="CE24" s="34">
        <f ca="1">[1]comp!CJ224</f>
        <v>43649.440003873002</v>
      </c>
      <c r="CF24" s="34">
        <f ca="1">[1]comp!CK224</f>
        <v>253079.105382857</v>
      </c>
      <c r="CG24" s="34">
        <f ca="1">[1]comp!CL224</f>
        <v>316810.56524327199</v>
      </c>
      <c r="CH24" s="34">
        <f ca="1">[1]comp!CM224</f>
        <v>449707.39590600401</v>
      </c>
      <c r="CI24" s="34">
        <f ca="1">[1]comp!CN224</f>
        <v>534454.922412046</v>
      </c>
      <c r="CJ24" s="34">
        <f ca="1">[1]comp!CO224</f>
        <v>434712.91892023903</v>
      </c>
      <c r="CK24" s="34">
        <f ca="1">[1]comp!CP224</f>
        <v>14216366.1796961</v>
      </c>
      <c r="CL24" s="34">
        <f ca="1">[1]comp!CQ224</f>
        <v>1315237.5970036199</v>
      </c>
      <c r="CM24" s="34"/>
      <c r="CN24" s="34">
        <f ca="1">[1]comp!CS224</f>
        <v>256978.49970369664</v>
      </c>
      <c r="CO24" s="34">
        <f ca="1">[1]comp!CT224</f>
        <v>0</v>
      </c>
      <c r="CP24" s="34">
        <f ca="1">[1]comp!CV224</f>
        <v>76972.866500820004</v>
      </c>
      <c r="CQ24" s="34">
        <f ca="1">[1]comp!CW224</f>
        <v>89311.740783563</v>
      </c>
      <c r="CR24" s="34">
        <f ca="1">[1]comp!CY224</f>
        <v>1202395.4090311599</v>
      </c>
      <c r="CS24" s="34">
        <f ca="1">[1]comp!CZ224</f>
        <v>0</v>
      </c>
      <c r="CT24" s="34">
        <f ca="1">[1]comp!DA224</f>
        <v>1763654.9446902701</v>
      </c>
      <c r="CU24" s="34">
        <f ca="1">[1]comp!DB224</f>
        <v>-212676.79023773401</v>
      </c>
      <c r="CV24" s="34">
        <f ca="1">[1]comp!DC224</f>
        <v>125218.729723621</v>
      </c>
      <c r="CW24" s="34">
        <f ca="1">[1]comp!DD224</f>
        <v>413660.23725697096</v>
      </c>
      <c r="CX24" s="34"/>
      <c r="CY24" s="34">
        <f ca="1">[1]comp!DF224</f>
        <v>1463086.0677759962</v>
      </c>
      <c r="CZ24" s="34">
        <f ca="1">[1]comp!DG224</f>
        <v>7355394.1964531597</v>
      </c>
      <c r="DA24" s="34">
        <f ca="1">[1]comp!DH224</f>
        <v>1007716.2938856605</v>
      </c>
      <c r="DB24" s="34">
        <f ca="1">[1]comp!DI224</f>
        <v>0</v>
      </c>
      <c r="DC24" s="34">
        <f ca="1">[1]comp!DJ224</f>
        <v>6807739.6519479901</v>
      </c>
      <c r="DD24" s="34">
        <f ca="1">[1]comp!DK224</f>
        <v>190483.41836142101</v>
      </c>
      <c r="DE24" s="34">
        <f ca="1">[1]comp!DL224</f>
        <v>771059.69431549101</v>
      </c>
      <c r="DF24" s="34">
        <f ca="1">[1]comp!DM224</f>
        <v>3763220.5869065402</v>
      </c>
      <c r="DG24" s="34">
        <f ca="1">[1]comp!DN224</f>
        <v>694734.84105818311</v>
      </c>
      <c r="DH24" s="34">
        <f ca="1">[1]comp!DO224</f>
        <v>520335.33617286</v>
      </c>
      <c r="DI24" s="34">
        <f ca="1">[1]comp!DP224</f>
        <v>740649.58926502301</v>
      </c>
      <c r="DJ24" s="34">
        <f ca="1">[1]comp!DQ224</f>
        <v>0</v>
      </c>
      <c r="DK24" s="34">
        <f ca="1">[1]comp!DR224</f>
        <v>4650840.4757907204</v>
      </c>
      <c r="DL24" s="34">
        <f ca="1">[1]comp!DT224</f>
        <v>7049927.73524654</v>
      </c>
      <c r="DM24" s="34">
        <f ca="1">[1]comp!DU224</f>
        <v>86259.518675589003</v>
      </c>
      <c r="DN24" s="12"/>
      <c r="DO24" s="35">
        <f ca="1">[1]comp!DX224</f>
        <v>193282241.08582932</v>
      </c>
      <c r="DQ24" s="20">
        <f ca="1">SUM(C24:DM24)</f>
        <v>193282241.08582932</v>
      </c>
      <c r="DR24" s="20">
        <f t="shared" ca="1" si="2"/>
        <v>0</v>
      </c>
      <c r="DT24" s="23"/>
    </row>
    <row r="25" spans="1:124" x14ac:dyDescent="0.2">
      <c r="A25" s="16" t="s">
        <v>10</v>
      </c>
      <c r="B25" s="29"/>
      <c r="C25" s="34">
        <f ca="1">[1]comp!C226</f>
        <v>480360.49709971074</v>
      </c>
      <c r="D25" s="34">
        <f ca="1">[1]comp!D226</f>
        <v>975542.23226474121</v>
      </c>
      <c r="E25" s="34">
        <f ca="1">[1]comp!E226</f>
        <v>2369682.100195148</v>
      </c>
      <c r="F25" s="34">
        <f ca="1">[1]comp!F226</f>
        <v>33969.365982625524</v>
      </c>
      <c r="G25" s="34">
        <f ca="1">[1]comp!H226</f>
        <v>1016217.4354869191</v>
      </c>
      <c r="H25" s="34">
        <f ca="1">[1]comp!I226</f>
        <v>15908.631340390213</v>
      </c>
      <c r="I25" s="34">
        <f ca="1">[1]comp!J226</f>
        <v>2523935.1902037989</v>
      </c>
      <c r="J25" s="34">
        <f ca="1">[1]comp!K226</f>
        <v>7770834.7124795476</v>
      </c>
      <c r="K25" s="34">
        <f ca="1">[1]comp!L226</f>
        <v>0</v>
      </c>
      <c r="L25" s="34">
        <f ca="1">[1]comp!M226</f>
        <v>0</v>
      </c>
      <c r="M25" s="34">
        <f ca="1">[1]comp!N226</f>
        <v>229828.36919060908</v>
      </c>
      <c r="N25" s="34">
        <f ca="1">[1]comp!O226</f>
        <v>110757.07797009402</v>
      </c>
      <c r="O25" s="34">
        <f ca="1">[1]comp!P226</f>
        <v>0</v>
      </c>
      <c r="P25" s="34">
        <f ca="1">[1]comp!Q226</f>
        <v>3138678.423647251</v>
      </c>
      <c r="Q25" s="34">
        <f ca="1">[1]comp!R226</f>
        <v>920074.65920053457</v>
      </c>
      <c r="R25" s="34">
        <f ca="1">[1]comp!S226</f>
        <v>2990196.0186114451</v>
      </c>
      <c r="S25" s="34">
        <f ca="1">[1]comp!T226</f>
        <v>3279011.2313434938</v>
      </c>
      <c r="T25" s="34">
        <f ca="1">[1]comp!U226</f>
        <v>3961310.7125877119</v>
      </c>
      <c r="U25" s="34">
        <f ca="1">[1]comp!V226</f>
        <v>17542874.489771303</v>
      </c>
      <c r="V25" s="34">
        <f ca="1">[1]comp!W226</f>
        <v>9538590.2330931369</v>
      </c>
      <c r="W25" s="34">
        <f ca="1">[1]comp!X226</f>
        <v>4766285.7466421667</v>
      </c>
      <c r="X25" s="34">
        <f ca="1">[1]comp!Y226</f>
        <v>832516.42672395613</v>
      </c>
      <c r="Y25" s="34">
        <f ca="1">[1]comp!Z226</f>
        <v>705887.46028797037</v>
      </c>
      <c r="Z25" s="34">
        <f ca="1">[1]comp!AA226</f>
        <v>2205849.3333960921</v>
      </c>
      <c r="AA25" s="34">
        <f ca="1">[1]comp!AB226</f>
        <v>263003.38396585733</v>
      </c>
      <c r="AB25" s="34">
        <f ca="1">[1]comp!AC226</f>
        <v>880591.42871706106</v>
      </c>
      <c r="AC25" s="34">
        <f ca="1">[1]comp!AD226</f>
        <v>58251.770640382085</v>
      </c>
      <c r="AD25" s="34">
        <f ca="1">[1]comp!AE226</f>
        <v>953932.73973483895</v>
      </c>
      <c r="AE25" s="34">
        <f ca="1">[1]comp!AF226</f>
        <v>9953802.4596330859</v>
      </c>
      <c r="AF25" s="34">
        <f ca="1">[1]comp!AG226</f>
        <v>14671154.511755131</v>
      </c>
      <c r="AG25" s="34">
        <f ca="1">[1]comp!AH226</f>
        <v>4117708.1588527653</v>
      </c>
      <c r="AH25" s="34">
        <f ca="1">[1]comp!AI226</f>
        <v>9692167.4630187508</v>
      </c>
      <c r="AI25" s="34">
        <f ca="1">[1]comp!AJ226</f>
        <v>201656.88890684707</v>
      </c>
      <c r="AJ25" s="34">
        <f ca="1">[1]comp!AK226</f>
        <v>90436.218969816444</v>
      </c>
      <c r="AK25" s="34">
        <f ca="1">[1]comp!AL226</f>
        <v>51405.459456703138</v>
      </c>
      <c r="AL25" s="34">
        <f ca="1">[1]comp!AM226</f>
        <v>6342689.7484285971</v>
      </c>
      <c r="AM25" s="34"/>
      <c r="AN25" s="34"/>
      <c r="AO25" s="34">
        <f ca="1">[1]comp!AP226</f>
        <v>21196.800329268721</v>
      </c>
      <c r="AP25" s="34">
        <f ca="1">[1]comp!AQ226</f>
        <v>114282.7574491111</v>
      </c>
      <c r="AQ25" s="34">
        <f ca="1">[1]comp!AR226</f>
        <v>0</v>
      </c>
      <c r="AR25" s="34">
        <f ca="1">[1]comp!AS226</f>
        <v>0</v>
      </c>
      <c r="AS25" s="34">
        <f ca="1">[1]comp!AT226</f>
        <v>0</v>
      </c>
      <c r="AT25" s="34">
        <f ca="1">[1]comp!AU226</f>
        <v>0</v>
      </c>
      <c r="AU25" s="34"/>
      <c r="AV25" s="34"/>
      <c r="AW25" s="34">
        <f ca="1">[1]comp!AY226</f>
        <v>0</v>
      </c>
      <c r="AX25" s="34">
        <f ca="1">[1]comp!AZ226</f>
        <v>1956657.6259830366</v>
      </c>
      <c r="AY25" s="34">
        <f ca="1">[1]comp!BA226</f>
        <v>0</v>
      </c>
      <c r="AZ25" s="34">
        <f ca="1">[1]comp!BB226</f>
        <v>5358571.5871496825</v>
      </c>
      <c r="BA25" s="34">
        <f ca="1">[1]comp!BC226</f>
        <v>3123.153177800757</v>
      </c>
      <c r="BB25" s="34">
        <f ca="1">[1]comp!BF226</f>
        <v>13669.787488854217</v>
      </c>
      <c r="BC25" s="34">
        <f ca="1">[1]comp!BG226</f>
        <v>0</v>
      </c>
      <c r="BD25" s="34"/>
      <c r="BE25" s="34">
        <f ca="1">[1]comp!BI226</f>
        <v>15951.60003610308</v>
      </c>
      <c r="BF25" s="34">
        <f ca="1">[1]comp!BJ226</f>
        <v>55257.84272031716</v>
      </c>
      <c r="BG25" s="34">
        <f ca="1">[1]comp!BK226</f>
        <v>0</v>
      </c>
      <c r="BH25" s="34">
        <f ca="1">[1]comp!BL226</f>
        <v>10889.406822395918</v>
      </c>
      <c r="BI25" s="34">
        <f ca="1">[1]comp!BM226</f>
        <v>0</v>
      </c>
      <c r="BJ25" s="34">
        <f ca="1">[1]comp!BN226</f>
        <v>71351.49925728052</v>
      </c>
      <c r="BK25" s="34">
        <f ca="1">[1]comp!BO226</f>
        <v>26560.661960289428</v>
      </c>
      <c r="BL25" s="34">
        <f ca="1">[1]comp!BP226</f>
        <v>249221.12174798225</v>
      </c>
      <c r="BM25" s="34">
        <f ca="1">[1]comp!BQ226</f>
        <v>6373048.1949587408</v>
      </c>
      <c r="BN25" s="34">
        <f ca="1">[1]comp!BR226</f>
        <v>6389137.4541719966</v>
      </c>
      <c r="BO25" s="34">
        <f ca="1">[1]comp!BS226</f>
        <v>335187.81076473242</v>
      </c>
      <c r="BP25" s="34">
        <f ca="1">[1]comp!BT226</f>
        <v>6974593.7003321154</v>
      </c>
      <c r="BQ25" s="34">
        <f ca="1">[1]comp!BU226</f>
        <v>3401329.3418669659</v>
      </c>
      <c r="BR25" s="34">
        <f ca="1">[1]comp!BV226</f>
        <v>1017073.5697468717</v>
      </c>
      <c r="BS25" s="34">
        <f ca="1">[1]comp!BW226</f>
        <v>639065.15338725829</v>
      </c>
      <c r="BT25" s="34">
        <f ca="1">[1]comp!BX226</f>
        <v>106743.73218944609</v>
      </c>
      <c r="BU25" s="34">
        <f ca="1">[1]comp!BY226</f>
        <v>412084.08317771048</v>
      </c>
      <c r="BV25" s="34">
        <f ca="1">[1]comp!CA226</f>
        <v>51129402.68035125</v>
      </c>
      <c r="BW25" s="34">
        <f ca="1">[1]comp!CB226</f>
        <v>9772740.5591109227</v>
      </c>
      <c r="BX25" s="34">
        <f ca="1">[1]comp!CC226</f>
        <v>1980843.0899140441</v>
      </c>
      <c r="BY25" s="34">
        <f ca="1">[1]comp!CD226</f>
        <v>0</v>
      </c>
      <c r="BZ25" s="34">
        <f ca="1">[1]comp!CE226</f>
        <v>12254.023012257641</v>
      </c>
      <c r="CA25" s="34">
        <f ca="1">[1]comp!CF226</f>
        <v>3546.7498803472481</v>
      </c>
      <c r="CB25" s="34">
        <f ca="1">[1]comp!CG226</f>
        <v>477540.84303763893</v>
      </c>
      <c r="CC25" s="34">
        <f ca="1">[1]comp!CH226</f>
        <v>54382.046639630942</v>
      </c>
      <c r="CD25" s="34">
        <f ca="1">[1]comp!CI226</f>
        <v>8919.8338057516867</v>
      </c>
      <c r="CE25" s="34">
        <f ca="1">[1]comp!CJ226</f>
        <v>0</v>
      </c>
      <c r="CF25" s="34">
        <f ca="1">[1]comp!CK226</f>
        <v>39779.437689358354</v>
      </c>
      <c r="CG25" s="34">
        <f ca="1">[1]comp!CL226</f>
        <v>0</v>
      </c>
      <c r="CH25" s="34">
        <f ca="1">[1]comp!CM226</f>
        <v>17768.13565725441</v>
      </c>
      <c r="CI25" s="34">
        <f ca="1">[1]comp!CN226</f>
        <v>367457.04978527094</v>
      </c>
      <c r="CJ25" s="34">
        <f ca="1">[1]comp!CO226</f>
        <v>18638.119637368007</v>
      </c>
      <c r="CK25" s="34">
        <f ca="1">[1]comp!CP226</f>
        <v>1507414.9375682829</v>
      </c>
      <c r="CL25" s="34">
        <f ca="1">[1]comp!CQ226</f>
        <v>0</v>
      </c>
      <c r="CM25" s="34"/>
      <c r="CN25" s="34">
        <f ca="1">[1]comp!CS226</f>
        <v>9219.315635633764</v>
      </c>
      <c r="CO25" s="34">
        <f ca="1">[1]comp!CT226</f>
        <v>20745.771231966857</v>
      </c>
      <c r="CP25" s="34">
        <f ca="1">[1]comp!CV226</f>
        <v>0</v>
      </c>
      <c r="CQ25" s="34">
        <f ca="1">[1]comp!CW226</f>
        <v>0</v>
      </c>
      <c r="CR25" s="34">
        <f ca="1">[1]comp!CY226</f>
        <v>47738.628739411732</v>
      </c>
      <c r="CS25" s="34">
        <f ca="1">[1]comp!CZ226</f>
        <v>283517.03036263288</v>
      </c>
      <c r="CT25" s="34">
        <f ca="1">[1]comp!DA226</f>
        <v>1506855.4119718873</v>
      </c>
      <c r="CU25" s="34">
        <f ca="1">[1]comp!DB226</f>
        <v>32288423.312537812</v>
      </c>
      <c r="CV25" s="34">
        <f ca="1">[1]comp!DC226</f>
        <v>1379232.3078043037</v>
      </c>
      <c r="CW25" s="34">
        <f ca="1">[1]comp!DD226</f>
        <v>5274.7102387219002</v>
      </c>
      <c r="CX25" s="34"/>
      <c r="CY25" s="34">
        <f ca="1">[1]comp!DF226</f>
        <v>1437410.2435158712</v>
      </c>
      <c r="CZ25" s="34">
        <f ca="1">[1]comp!DG226</f>
        <v>93120.362405037216</v>
      </c>
      <c r="DA25" s="34">
        <f ca="1">[1]comp!DH226</f>
        <v>5188.9713640681621</v>
      </c>
      <c r="DB25" s="34">
        <f ca="1">[1]comp!DI226</f>
        <v>0</v>
      </c>
      <c r="DC25" s="34">
        <f ca="1">[1]comp!DJ226</f>
        <v>3431656.9140257188</v>
      </c>
      <c r="DD25" s="34">
        <f ca="1">[1]comp!DK226</f>
        <v>112838.76847080406</v>
      </c>
      <c r="DE25" s="34">
        <f ca="1">[1]comp!DL226</f>
        <v>0</v>
      </c>
      <c r="DF25" s="34">
        <f ca="1">[1]comp!DM226</f>
        <v>2551327.1392255845</v>
      </c>
      <c r="DG25" s="34">
        <f ca="1">[1]comp!DN226</f>
        <v>9993.4276932364683</v>
      </c>
      <c r="DH25" s="34">
        <f ca="1">[1]comp!DO226</f>
        <v>82610.375267280251</v>
      </c>
      <c r="DI25" s="34">
        <f ca="1">[1]comp!DP226</f>
        <v>185194.00981442447</v>
      </c>
      <c r="DJ25" s="34">
        <f ca="1">[1]comp!DQ226</f>
        <v>73877.511726997211</v>
      </c>
      <c r="DK25" s="34">
        <f ca="1">[1]comp!DR226</f>
        <v>2152842.0951216468</v>
      </c>
      <c r="DL25" s="34">
        <f ca="1">[1]comp!DT226</f>
        <v>9466732.9247994404</v>
      </c>
      <c r="DM25" s="34">
        <f ca="1">[1]comp!DU226</f>
        <v>0</v>
      </c>
      <c r="DN25" s="23"/>
      <c r="DO25" s="35">
        <f ca="1">[1]comp!DX226</f>
        <v>266764594.20235828</v>
      </c>
      <c r="DQ25" s="20">
        <f ca="1">SUM(C25:DM25)</f>
        <v>266764594.20235828</v>
      </c>
      <c r="DR25" s="20">
        <f t="shared" ca="1" si="2"/>
        <v>0</v>
      </c>
      <c r="DT25" s="23"/>
    </row>
    <row r="26" spans="1:124" x14ac:dyDescent="0.2">
      <c r="A26" s="16" t="s">
        <v>11</v>
      </c>
      <c r="B26" s="29"/>
      <c r="C26" s="34">
        <f ca="1">[1]comp!C227</f>
        <v>800160.06399190577</v>
      </c>
      <c r="D26" s="34">
        <f ca="1">[1]comp!D227</f>
        <v>2025789.2325151213</v>
      </c>
      <c r="E26" s="34">
        <f ca="1">[1]comp!E227</f>
        <v>3552426.0268749581</v>
      </c>
      <c r="F26" s="34">
        <f ca="1">[1]comp!F227</f>
        <v>109329.91344301854</v>
      </c>
      <c r="G26" s="34">
        <f ca="1">[1]comp!H227</f>
        <v>1733760.5660083182</v>
      </c>
      <c r="H26" s="34">
        <f ca="1">[1]comp!I227</f>
        <v>30888.292390651215</v>
      </c>
      <c r="I26" s="34">
        <f ca="1">[1]comp!J227</f>
        <v>4551369.8425490791</v>
      </c>
      <c r="J26" s="34">
        <f ca="1">[1]comp!K227</f>
        <v>9265946.1914307773</v>
      </c>
      <c r="K26" s="34">
        <f ca="1">[1]comp!L227</f>
        <v>-26038.822981213001</v>
      </c>
      <c r="L26" s="34">
        <f ca="1">[1]comp!M227</f>
        <v>29999.138606226999</v>
      </c>
      <c r="M26" s="34">
        <f ca="1">[1]comp!N227</f>
        <v>457541.74001466483</v>
      </c>
      <c r="N26" s="34">
        <f ca="1">[1]comp!O227</f>
        <v>491440.40663527697</v>
      </c>
      <c r="O26" s="34">
        <f ca="1">[1]comp!P227</f>
        <v>0</v>
      </c>
      <c r="P26" s="34">
        <f ca="1">[1]comp!Q227</f>
        <v>4657194.5510990005</v>
      </c>
      <c r="Q26" s="34">
        <f ca="1">[1]comp!R227</f>
        <v>1970350.2381072347</v>
      </c>
      <c r="R26" s="34">
        <f ca="1">[1]comp!S227</f>
        <v>4625938.7011960447</v>
      </c>
      <c r="S26" s="34">
        <f ca="1">[1]comp!T227</f>
        <v>4329228.6933108037</v>
      </c>
      <c r="T26" s="34">
        <f ca="1">[1]comp!U227</f>
        <v>5786070.3709309418</v>
      </c>
      <c r="U26" s="34">
        <f ca="1">[1]comp!V227</f>
        <v>22912415.215695761</v>
      </c>
      <c r="V26" s="34">
        <f ca="1">[1]comp!W227</f>
        <v>12851671.173433837</v>
      </c>
      <c r="W26" s="34">
        <f ca="1">[1]comp!X227</f>
        <v>6773565.8194512865</v>
      </c>
      <c r="X26" s="34">
        <f ca="1">[1]comp!Y227</f>
        <v>1065754.2115783731</v>
      </c>
      <c r="Y26" s="34">
        <f ca="1">[1]comp!Z227</f>
        <v>1099971.5110094873</v>
      </c>
      <c r="Z26" s="34">
        <f ca="1">[1]comp!AA227</f>
        <v>3489015.0329625821</v>
      </c>
      <c r="AA26" s="34">
        <f ca="1">[1]comp!AB227</f>
        <v>940259.93554069195</v>
      </c>
      <c r="AB26" s="34">
        <f ca="1">[1]comp!AC227</f>
        <v>1346726.653745773</v>
      </c>
      <c r="AC26" s="34">
        <f ca="1">[1]comp!AD227</f>
        <v>81461.914201320091</v>
      </c>
      <c r="AD26" s="34">
        <f ca="1">[1]comp!AE227</f>
        <v>997558.53605645499</v>
      </c>
      <c r="AE26" s="34">
        <f ca="1">[1]comp!AF227</f>
        <v>14734193.837876666</v>
      </c>
      <c r="AF26" s="34">
        <f ca="1">[1]comp!AG227</f>
        <v>21487292.916976981</v>
      </c>
      <c r="AG26" s="34">
        <f ca="1">[1]comp!AH227</f>
        <v>5225234.2641873956</v>
      </c>
      <c r="AH26" s="34">
        <f ca="1">[1]comp!AI227</f>
        <v>11682293.652905472</v>
      </c>
      <c r="AI26" s="34">
        <f ca="1">[1]comp!AJ227</f>
        <v>778015.03683640715</v>
      </c>
      <c r="AJ26" s="34">
        <f ca="1">[1]comp!AK227</f>
        <v>370425.58073991846</v>
      </c>
      <c r="AK26" s="34">
        <f ca="1">[1]comp!AL227</f>
        <v>187703.44649797713</v>
      </c>
      <c r="AL26" s="34">
        <f ca="1">[1]comp!AM227</f>
        <v>15361207.366463076</v>
      </c>
      <c r="AM26" s="34"/>
      <c r="AN26" s="34"/>
      <c r="AO26" s="34">
        <f ca="1">[1]comp!AP227</f>
        <v>865106.43809182767</v>
      </c>
      <c r="AP26" s="34">
        <f ca="1">[1]comp!AQ227</f>
        <v>1112813.4737830451</v>
      </c>
      <c r="AQ26" s="34">
        <f ca="1">[1]comp!AR227</f>
        <v>0</v>
      </c>
      <c r="AR26" s="34">
        <f ca="1">[1]comp!AS227</f>
        <v>120175.429136174</v>
      </c>
      <c r="AS26" s="34">
        <f ca="1">[1]comp!AT227</f>
        <v>293803.23766491801</v>
      </c>
      <c r="AT26" s="34">
        <f ca="1">[1]comp!AU227</f>
        <v>121247.338101492</v>
      </c>
      <c r="AU26" s="34"/>
      <c r="AV26" s="34"/>
      <c r="AW26" s="34">
        <f ca="1">[1]comp!AY227</f>
        <v>0</v>
      </c>
      <c r="AX26" s="34">
        <f ca="1">[1]comp!AZ227</f>
        <v>3521470.2888840567</v>
      </c>
      <c r="AY26" s="34">
        <f ca="1">[1]comp!BA227</f>
        <v>0</v>
      </c>
      <c r="AZ26" s="34">
        <f ca="1">[1]comp!BB227</f>
        <v>21523576.852008581</v>
      </c>
      <c r="BA26" s="34">
        <f ca="1">[1]comp!BC227</f>
        <v>291967.03059602232</v>
      </c>
      <c r="BB26" s="34">
        <f ca="1">[1]comp!BF227</f>
        <v>632780.96341204387</v>
      </c>
      <c r="BC26" s="34">
        <f ca="1">[1]comp!BG227</f>
        <v>0</v>
      </c>
      <c r="BD26" s="34"/>
      <c r="BE26" s="34">
        <f ca="1">[1]comp!BI227</f>
        <v>2433723.3470466733</v>
      </c>
      <c r="BF26" s="34">
        <f ca="1">[1]comp!BJ227</f>
        <v>495808.89637773414</v>
      </c>
      <c r="BG26" s="34">
        <f ca="1">[1]comp!BK227</f>
        <v>122575.077135732</v>
      </c>
      <c r="BH26" s="34">
        <f ca="1">[1]comp!BL227</f>
        <v>188205.23004883193</v>
      </c>
      <c r="BI26" s="34">
        <f ca="1">[1]comp!BM227</f>
        <v>119523.77143425999</v>
      </c>
      <c r="BJ26" s="34">
        <f ca="1">[1]comp!BN227</f>
        <v>243134.60637775352</v>
      </c>
      <c r="BK26" s="34">
        <f ca="1">[1]comp!BO227</f>
        <v>177688.12823876043</v>
      </c>
      <c r="BL26" s="34">
        <f ca="1">[1]comp!BP227</f>
        <v>731740.85907619528</v>
      </c>
      <c r="BM26" s="34">
        <f ca="1">[1]comp!BQ227</f>
        <v>9092823.8460170329</v>
      </c>
      <c r="BN26" s="34">
        <f ca="1">[1]comp!BR227</f>
        <v>8701339.880559437</v>
      </c>
      <c r="BO26" s="34">
        <f ca="1">[1]comp!BS227</f>
        <v>335187.81076473242</v>
      </c>
      <c r="BP26" s="34">
        <f ca="1">[1]comp!BT227</f>
        <v>10235502.623421116</v>
      </c>
      <c r="BQ26" s="34">
        <f ca="1">[1]comp!BU227</f>
        <v>5529303.5883349553</v>
      </c>
      <c r="BR26" s="34">
        <f ca="1">[1]comp!BV227</f>
        <v>1737131.3880475797</v>
      </c>
      <c r="BS26" s="34">
        <f ca="1">[1]comp!BW227</f>
        <v>13419880.505366258</v>
      </c>
      <c r="BT26" s="34">
        <f ca="1">[1]comp!BX227</f>
        <v>1734147.677325306</v>
      </c>
      <c r="BU26" s="34">
        <f ca="1">[1]comp!BY227</f>
        <v>1426012.2302537805</v>
      </c>
      <c r="BV26" s="34">
        <f ca="1">[1]comp!CA227</f>
        <v>62458073.811921552</v>
      </c>
      <c r="BW26" s="34">
        <f ca="1">[1]comp!CB227</f>
        <v>19137175.266701922</v>
      </c>
      <c r="BX26" s="34">
        <f ca="1">[1]comp!CC227</f>
        <v>7354566.8906304548</v>
      </c>
      <c r="BY26" s="34">
        <f ca="1">[1]comp!CD227</f>
        <v>469701.29264461802</v>
      </c>
      <c r="BZ26" s="34">
        <f ca="1">[1]comp!CE227</f>
        <v>12254.023012257641</v>
      </c>
      <c r="CA26" s="34">
        <f ca="1">[1]comp!CF227</f>
        <v>886989.05732721591</v>
      </c>
      <c r="CB26" s="34">
        <f ca="1">[1]comp!CG227</f>
        <v>2502437.5637438889</v>
      </c>
      <c r="CC26" s="34">
        <f ca="1">[1]comp!CH227</f>
        <v>1124945.1147569411</v>
      </c>
      <c r="CD26" s="34">
        <f ca="1">[1]comp!CI227</f>
        <v>1642022.4174966218</v>
      </c>
      <c r="CE26" s="34">
        <f ca="1">[1]comp!CJ227</f>
        <v>43649.440003873002</v>
      </c>
      <c r="CF26" s="34">
        <f ca="1">[1]comp!CK227</f>
        <v>292858.54307221534</v>
      </c>
      <c r="CG26" s="34">
        <f ca="1">[1]comp!CL227</f>
        <v>316810.56524327199</v>
      </c>
      <c r="CH26" s="34">
        <f ca="1">[1]comp!CM227</f>
        <v>467475.53156325844</v>
      </c>
      <c r="CI26" s="34">
        <f ca="1">[1]comp!CN227</f>
        <v>901911.97219731694</v>
      </c>
      <c r="CJ26" s="34">
        <f ca="1">[1]comp!CO227</f>
        <v>453351.03855760704</v>
      </c>
      <c r="CK26" s="34">
        <f ca="1">[1]comp!CP227</f>
        <v>15723781.117264383</v>
      </c>
      <c r="CL26" s="34">
        <f ca="1">[1]comp!CQ227</f>
        <v>1315237.5970036199</v>
      </c>
      <c r="CM26" s="34"/>
      <c r="CN26" s="34">
        <f ca="1">[1]comp!CS227</f>
        <v>266197.81533933041</v>
      </c>
      <c r="CO26" s="34">
        <f ca="1">[1]comp!CT227</f>
        <v>20745.771231966857</v>
      </c>
      <c r="CP26" s="34">
        <f ca="1">[1]comp!CV227</f>
        <v>76972.866500820004</v>
      </c>
      <c r="CQ26" s="34">
        <f ca="1">[1]comp!CW227</f>
        <v>89311.740783563</v>
      </c>
      <c r="CR26" s="34">
        <f ca="1">[1]comp!CY227</f>
        <v>1250134.0377705717</v>
      </c>
      <c r="CS26" s="34">
        <f ca="1">[1]comp!CZ227</f>
        <v>283517.03036263288</v>
      </c>
      <c r="CT26" s="34">
        <f ca="1">[1]comp!DA227</f>
        <v>3270510.3566621575</v>
      </c>
      <c r="CU26" s="34">
        <f ca="1">[1]comp!DB227</f>
        <v>32075746.522300079</v>
      </c>
      <c r="CV26" s="34">
        <f ca="1">[1]comp!DC227</f>
        <v>1504451.0375279246</v>
      </c>
      <c r="CW26" s="34">
        <f ca="1">[1]comp!DD227</f>
        <v>418934.94749569288</v>
      </c>
      <c r="CX26" s="34"/>
      <c r="CY26" s="34">
        <f ca="1">[1]comp!DF227</f>
        <v>2900496.3112918674</v>
      </c>
      <c r="CZ26" s="34">
        <f ca="1">[1]comp!DG227</f>
        <v>7448514.5588581972</v>
      </c>
      <c r="DA26" s="34">
        <f ca="1">[1]comp!DH227</f>
        <v>1012905.2652497287</v>
      </c>
      <c r="DB26" s="34">
        <f ca="1">[1]comp!DI227</f>
        <v>0</v>
      </c>
      <c r="DC26" s="34">
        <f ca="1">[1]comp!DJ227</f>
        <v>10239396.565973708</v>
      </c>
      <c r="DD26" s="34">
        <f ca="1">[1]comp!DK227</f>
        <v>303322.18683222507</v>
      </c>
      <c r="DE26" s="34">
        <f ca="1">[1]comp!DL227</f>
        <v>771059.69431549101</v>
      </c>
      <c r="DF26" s="34">
        <f ca="1">[1]comp!DM227</f>
        <v>6314547.7261321247</v>
      </c>
      <c r="DG26" s="34">
        <f ca="1">[1]comp!DN227</f>
        <v>704728.26875141962</v>
      </c>
      <c r="DH26" s="34">
        <f ca="1">[1]comp!DO227</f>
        <v>602945.71144014027</v>
      </c>
      <c r="DI26" s="34">
        <f ca="1">[1]comp!DP227</f>
        <v>925843.59907944745</v>
      </c>
      <c r="DJ26" s="34">
        <f ca="1">[1]comp!DQ227</f>
        <v>73877.511726997211</v>
      </c>
      <c r="DK26" s="34">
        <f ca="1">[1]comp!DR227</f>
        <v>6803682.5709123667</v>
      </c>
      <c r="DL26" s="34">
        <f ca="1">[1]comp!DT227</f>
        <v>16516660.660045981</v>
      </c>
      <c r="DM26" s="34">
        <f ca="1">[1]comp!DU227</f>
        <v>86259.518675589003</v>
      </c>
      <c r="DN26" s="23"/>
      <c r="DO26" s="35">
        <f ca="1">[1]comp!DX227</f>
        <v>460046835.28818762</v>
      </c>
      <c r="DQ26" s="20">
        <f ca="1">SUM(C26:DM26)</f>
        <v>460046835.28818756</v>
      </c>
      <c r="DR26" s="20">
        <f t="shared" ca="1" si="2"/>
        <v>0</v>
      </c>
      <c r="DT26" s="23"/>
    </row>
    <row r="27" spans="1:124" x14ac:dyDescent="0.2">
      <c r="A27" s="16" t="s">
        <v>12</v>
      </c>
      <c r="B27" s="36"/>
      <c r="C27" s="32">
        <f ca="1">[1]comp!C228</f>
        <v>7.0618240422091316E-3</v>
      </c>
      <c r="D27" s="32">
        <f ca="1">[1]comp!D228</f>
        <v>9.9756447928052612E-3</v>
      </c>
      <c r="E27" s="32">
        <f ca="1">[1]comp!E228</f>
        <v>2.7060472628022549E-2</v>
      </c>
      <c r="F27" s="32">
        <f ca="1">[1]comp!F228</f>
        <v>1.6752813057890881E-2</v>
      </c>
      <c r="G27" s="32">
        <f ca="1">[1]comp!H228</f>
        <v>1.6417286092974652E-2</v>
      </c>
      <c r="H27" s="32">
        <f ca="1">[1]comp!I228</f>
        <v>9.9916389039614931E-3</v>
      </c>
      <c r="I27" s="32">
        <f ca="1">[1]comp!J228</f>
        <v>2.1749797068800841E-2</v>
      </c>
      <c r="J27" s="32">
        <f ca="1">[1]comp!K228</f>
        <v>9.525470640507204E-2</v>
      </c>
      <c r="K27" s="32">
        <f ca="1">[1]comp!L228</f>
        <v>-1.0700370486753667E-3</v>
      </c>
      <c r="L27" s="32">
        <f ca="1">[1]comp!M228</f>
        <v>9.4944824067623435E-4</v>
      </c>
      <c r="M27" s="32">
        <f ca="1">[1]comp!N228</f>
        <v>1.6022255141332282E-2</v>
      </c>
      <c r="N27" s="32">
        <f ca="1">[1]comp!O228</f>
        <v>1.3005799904337608E-2</v>
      </c>
      <c r="O27" s="32">
        <f ca="1">[1]comp!P228</f>
        <v>0</v>
      </c>
      <c r="P27" s="32">
        <f ca="1">[1]comp!Q228</f>
        <v>1.7171116265881924E-2</v>
      </c>
      <c r="Q27" s="32">
        <f ca="1">[1]comp!R228</f>
        <v>4.0040560675762983E-2</v>
      </c>
      <c r="R27" s="32">
        <f ca="1">[1]comp!S228</f>
        <v>1.382715464704483E-2</v>
      </c>
      <c r="S27" s="32">
        <f ca="1">[1]comp!T228</f>
        <v>3.4507747133178696E-2</v>
      </c>
      <c r="T27" s="32">
        <f ca="1">[1]comp!U228</f>
        <v>1.9073767355068966E-2</v>
      </c>
      <c r="U27" s="32">
        <f ca="1">[1]comp!V228</f>
        <v>3.5271975437539849E-2</v>
      </c>
      <c r="V27" s="32">
        <f ca="1">[1]comp!W228</f>
        <v>4.0686211912141251E-2</v>
      </c>
      <c r="W27" s="32">
        <f ca="1">[1]comp!X228</f>
        <v>1.6316613453100478E-2</v>
      </c>
      <c r="X27" s="32">
        <f ca="1">[1]comp!Y228</f>
        <v>4.7031093105102936E-2</v>
      </c>
      <c r="Y27" s="32">
        <f ca="1">[1]comp!Z228</f>
        <v>8.8194184546359494E-3</v>
      </c>
      <c r="Z27" s="32">
        <f ca="1">[1]comp!AA228</f>
        <v>3.825781472862607E-2</v>
      </c>
      <c r="AA27" s="32">
        <f ca="1">[1]comp!AB228</f>
        <v>7.0263067378460331E-2</v>
      </c>
      <c r="AB27" s="32">
        <f ca="1">[1]comp!AC228</f>
        <v>3.1051386804366903E-2</v>
      </c>
      <c r="AC27" s="32">
        <f ca="1">[1]comp!AD228</f>
        <v>1.8046654845858271E-2</v>
      </c>
      <c r="AD27" s="32">
        <f ca="1">[1]comp!AE228</f>
        <v>0.12908220832095382</v>
      </c>
      <c r="AE27" s="32">
        <f ca="1">[1]comp!AF228</f>
        <v>2.9021876358942354E-2</v>
      </c>
      <c r="AF27" s="32">
        <f ca="1">[1]comp!AG228</f>
        <v>2.2027341914842714E-2</v>
      </c>
      <c r="AG27" s="32">
        <f ca="1">[1]comp!AH228</f>
        <v>2.8924902136849444E-2</v>
      </c>
      <c r="AH27" s="32">
        <f ca="1">[1]comp!AI228</f>
        <v>1.3397106127054336E-2</v>
      </c>
      <c r="AI27" s="32">
        <f ca="1">[1]comp!AJ228</f>
        <v>4.0939394493663524E-2</v>
      </c>
      <c r="AJ27" s="32">
        <f ca="1">[1]comp!AK228</f>
        <v>3.2510778280518751E-3</v>
      </c>
      <c r="AK27" s="32">
        <f ca="1">[1]comp!AL228</f>
        <v>2.8988667214199636E-2</v>
      </c>
      <c r="AL27" s="32">
        <f ca="1">[1]comp!AM228</f>
        <v>2.9588776975970704E-2</v>
      </c>
      <c r="AM27" s="32"/>
      <c r="AN27" s="32"/>
      <c r="AO27" s="32">
        <f ca="1">[1]comp!AP228</f>
        <v>1.3157955200149556E-2</v>
      </c>
      <c r="AP27" s="32">
        <f ca="1">[1]comp!AQ228</f>
        <v>2.6538408952050677E-2</v>
      </c>
      <c r="AQ27" s="32">
        <f ca="1">[1]comp!AR228</f>
        <v>0</v>
      </c>
      <c r="AR27" s="32">
        <f ca="1">[1]comp!AS228</f>
        <v>2.2435306670490658E-3</v>
      </c>
      <c r="AS27" s="32">
        <f ca="1">[1]comp!AT228</f>
        <v>3.0959225701745394E-2</v>
      </c>
      <c r="AT27" s="32">
        <f ca="1">[1]comp!AU228</f>
        <v>7.9085570771295945E-3</v>
      </c>
      <c r="AU27" s="32"/>
      <c r="AV27" s="32"/>
      <c r="AW27" s="32">
        <f ca="1">[1]comp!AY228</f>
        <v>0</v>
      </c>
      <c r="AX27" s="32">
        <f ca="1">[1]comp!AZ228</f>
        <v>7.0600829378147642E-2</v>
      </c>
      <c r="AY27" s="32">
        <f ca="1">[1]comp!BA228</f>
        <v>0</v>
      </c>
      <c r="AZ27" s="32">
        <f ca="1">[1]comp!BB228</f>
        <v>5.3939475661121505E-2</v>
      </c>
      <c r="BA27" s="32">
        <f ca="1">[1]comp!BC228</f>
        <v>1.800607394930695E-2</v>
      </c>
      <c r="BB27" s="32">
        <f ca="1">[1]comp!BF228</f>
        <v>1.4764812615335634E-2</v>
      </c>
      <c r="BC27" s="32">
        <f ca="1">[1]comp!BG228</f>
        <v>0</v>
      </c>
      <c r="BD27" s="32"/>
      <c r="BE27" s="32">
        <f ca="1">[1]comp!BI228</f>
        <v>1.4436864738645683E-2</v>
      </c>
      <c r="BF27" s="32">
        <f ca="1">[1]comp!BJ228</f>
        <v>3.5951995185922368E-2</v>
      </c>
      <c r="BG27" s="32">
        <f ca="1">[1]comp!BK228</f>
        <v>5.2530960971744157E-3</v>
      </c>
      <c r="BH27" s="32">
        <f ca="1">[1]comp!BL228</f>
        <v>8.1028299475105446E-3</v>
      </c>
      <c r="BI27" s="32">
        <f ca="1">[1]comp!BM228</f>
        <v>6.8131443381883906E-3</v>
      </c>
      <c r="BJ27" s="32">
        <f ca="1">[1]comp!BN228</f>
        <v>1.1693954353980952E-2</v>
      </c>
      <c r="BK27" s="32">
        <f ca="1">[1]comp!BO228</f>
        <v>9.0292762188852183E-3</v>
      </c>
      <c r="BL27" s="32">
        <f ca="1">[1]comp!BP228</f>
        <v>2.7284199202243498E-2</v>
      </c>
      <c r="BM27" s="32">
        <f ca="1">[1]comp!BQ228</f>
        <v>3.0079898687105339E-2</v>
      </c>
      <c r="BN27" s="32">
        <f ca="1">[1]comp!BR228</f>
        <v>1.8959380331379914E-2</v>
      </c>
      <c r="BO27" s="32">
        <f ca="1">[1]comp!BS228</f>
        <v>1.3592786459727044E-2</v>
      </c>
      <c r="BP27" s="32">
        <f ca="1">[1]comp!BT228</f>
        <v>2.7527695602797712E-2</v>
      </c>
      <c r="BQ27" s="32">
        <f ca="1">[1]comp!BU228</f>
        <v>1.0940652912357662E-2</v>
      </c>
      <c r="BR27" s="32">
        <f ca="1">[1]comp!BV228</f>
        <v>1.0813909306156277E-2</v>
      </c>
      <c r="BS27" s="32">
        <f ca="1">[1]comp!BW228</f>
        <v>4.2180595613437545E-2</v>
      </c>
      <c r="BT27" s="32">
        <f ca="1">[1]comp!BX228</f>
        <v>5.525521312995834E-2</v>
      </c>
      <c r="BU27" s="32">
        <f ca="1">[1]comp!BY228</f>
        <v>4.0455550278109112E-2</v>
      </c>
      <c r="BV27" s="32">
        <f ca="1">[1]comp!CA228</f>
        <v>9.1317354506179865E-2</v>
      </c>
      <c r="BW27" s="32">
        <f ca="1">[1]comp!CB228</f>
        <v>1.0720520350694662E-2</v>
      </c>
      <c r="BX27" s="32">
        <f ca="1">[1]comp!CC228</f>
        <v>2.6364556928907414E-2</v>
      </c>
      <c r="BY27" s="32">
        <f ca="1">[1]comp!CD228</f>
        <v>0.10675347212487872</v>
      </c>
      <c r="BZ27" s="32">
        <f ca="1">[1]comp!CE228</f>
        <v>5.923633994079756E-4</v>
      </c>
      <c r="CA27" s="32">
        <f ca="1">[1]comp!CF228</f>
        <v>5.0288569653040753E-3</v>
      </c>
      <c r="CB27" s="32">
        <f ca="1">[1]comp!CG228</f>
        <v>3.9398351672649969E-2</v>
      </c>
      <c r="CC27" s="32">
        <f ca="1">[1]comp!CH228</f>
        <v>6.0751850538022553E-2</v>
      </c>
      <c r="CD27" s="32">
        <f ca="1">[1]comp!CI228</f>
        <v>6.5985684842093245E-3</v>
      </c>
      <c r="CE27" s="32">
        <f ca="1">[1]comp!CJ228</f>
        <v>1.9559267808067125E-2</v>
      </c>
      <c r="CF27" s="32">
        <f ca="1">[1]comp!CK228</f>
        <v>1.1255661798703189E-2</v>
      </c>
      <c r="CG27" s="32">
        <f ca="1">[1]comp!CL228</f>
        <v>5.5981176328723506E-3</v>
      </c>
      <c r="CH27" s="32">
        <f ca="1">[1]comp!CM228</f>
        <v>4.9566971044996888E-3</v>
      </c>
      <c r="CI27" s="32">
        <f ca="1">[1]comp!CN228</f>
        <v>4.9676829945770107E-2</v>
      </c>
      <c r="CJ27" s="32">
        <f ca="1">[1]comp!CO228</f>
        <v>1.9879858075530089E-2</v>
      </c>
      <c r="CK27" s="32">
        <f ca="1">[1]comp!CP228</f>
        <v>1.6320968431617594E-2</v>
      </c>
      <c r="CL27" s="32">
        <f ca="1">[1]comp!CQ228</f>
        <v>0.21926992753623134</v>
      </c>
      <c r="CM27" s="32"/>
      <c r="CN27" s="32">
        <f ca="1">[1]comp!CS228</f>
        <v>1.2224040832641746E-2</v>
      </c>
      <c r="CO27" s="32">
        <f ca="1">[1]comp!CT228</f>
        <v>1.5456284685486002E-3</v>
      </c>
      <c r="CP27" s="32">
        <f ca="1">[1]comp!CV228</f>
        <v>2.9194500919996471E-3</v>
      </c>
      <c r="CQ27" s="32">
        <f ca="1">[1]comp!CW228</f>
        <v>4.0527229780541003E-3</v>
      </c>
      <c r="CR27" s="32">
        <f ca="1">[1]comp!CY228</f>
        <v>3.9046611400830697E-2</v>
      </c>
      <c r="CS27" s="32">
        <f ca="1">[1]comp!CZ228</f>
        <v>1.8090150578487552E-2</v>
      </c>
      <c r="CT27" s="32">
        <f ca="1">[1]comp!DA228</f>
        <v>1.3049161090073461E-2</v>
      </c>
      <c r="CU27" s="32">
        <f ca="1">[1]comp!DB228</f>
        <v>2.5229569804356391E-2</v>
      </c>
      <c r="CV27" s="32">
        <f ca="1">[1]comp!DC228</f>
        <v>3.6155875234542056E-2</v>
      </c>
      <c r="CW27" s="32">
        <f ca="1">[1]comp!DD228</f>
        <v>1.0036020234122159E-2</v>
      </c>
      <c r="CX27" s="32"/>
      <c r="CY27" s="32">
        <f ca="1">[1]comp!DF228</f>
        <v>1.5509448887980016E-2</v>
      </c>
      <c r="CZ27" s="32">
        <f ca="1">[1]comp!DG228</f>
        <v>3.4544886104217638E-2</v>
      </c>
      <c r="DA27" s="32">
        <f ca="1">[1]comp!DH228</f>
        <v>1.4470773742774364E-2</v>
      </c>
      <c r="DB27" s="32">
        <f ca="1">[1]comp!DI228</f>
        <v>0</v>
      </c>
      <c r="DC27" s="32">
        <f ca="1">[1]comp!DJ228</f>
        <v>1.7683907930556998E-2</v>
      </c>
      <c r="DD27" s="32">
        <f ca="1">[1]comp!DK228</f>
        <v>1.0318286350086423E-2</v>
      </c>
      <c r="DE27" s="32">
        <f ca="1">[1]comp!DL228</f>
        <v>1.7421140856653659E-2</v>
      </c>
      <c r="DF27" s="32">
        <f ca="1">[1]comp!DM228</f>
        <v>4.6186997418990502E-2</v>
      </c>
      <c r="DG27" s="32">
        <f ca="1">[1]comp!DN228</f>
        <v>8.2913354731590123E-3</v>
      </c>
      <c r="DH27" s="32">
        <f ca="1">[1]comp!DO228</f>
        <v>3.4242720023188344E-2</v>
      </c>
      <c r="DI27" s="32">
        <f ca="1">[1]comp!DP228</f>
        <v>2.1354781265167502E-2</v>
      </c>
      <c r="DJ27" s="32">
        <f ca="1">[1]comp!DQ228</f>
        <v>1.6636302753751504E-2</v>
      </c>
      <c r="DK27" s="32">
        <f ca="1">[1]comp!DR228</f>
        <v>2.1116444002801774E-2</v>
      </c>
      <c r="DL27" s="32">
        <f ca="1">[1]comp!DT228</f>
        <v>3.1732729080560074E-2</v>
      </c>
      <c r="DM27" s="32">
        <f ca="1">[1]comp!DU228</f>
        <v>6.7072618197751184E-3</v>
      </c>
      <c r="DN27" s="23"/>
      <c r="DO27" s="33">
        <f ca="1">[1]comp!DX228</f>
        <v>2.4585308473356843E-2</v>
      </c>
      <c r="DQ27" s="20"/>
      <c r="DT27" s="23"/>
    </row>
    <row r="28" spans="1:124" x14ac:dyDescent="0.2">
      <c r="A28" s="38" t="str">
        <f>[1]comp!A298</f>
        <v>CHANGE:  2019 to 2020</v>
      </c>
      <c r="B28" s="39">
        <f>[1]comp!B298</f>
        <v>0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O28" s="40"/>
    </row>
    <row r="29" spans="1:124" s="46" customFormat="1" x14ac:dyDescent="0.2">
      <c r="A29" s="41" t="str">
        <f>[1]comp!A301</f>
        <v>Average Occupancy Rate Percentage Points</v>
      </c>
      <c r="B29" s="42">
        <f>[1]comp!B301</f>
        <v>0</v>
      </c>
      <c r="C29" s="43">
        <f ca="1">+[1]comp!C301</f>
        <v>-3.3805433444392796</v>
      </c>
      <c r="D29" s="43">
        <f ca="1">+[1]comp!D301</f>
        <v>0.23735873552175324</v>
      </c>
      <c r="E29" s="43">
        <f ca="1">+[1]comp!E301</f>
        <v>-7.3271715132205983E-2</v>
      </c>
      <c r="F29" s="43">
        <f ca="1">+[1]comp!F301</f>
        <v>26.712328738356167</v>
      </c>
      <c r="G29" s="43">
        <f ca="1">+[1]comp!H301</f>
        <v>-1.3179026859234777</v>
      </c>
      <c r="H29" s="43"/>
      <c r="I29" s="43">
        <f ca="1">+[1]comp!J301</f>
        <v>0.11407757225297965</v>
      </c>
      <c r="J29" s="43">
        <f ca="1">+[1]comp!K301</f>
        <v>13.334148726614481</v>
      </c>
      <c r="K29" s="43">
        <f ca="1">+[1]comp!L301</f>
        <v>-4.1095890237442951</v>
      </c>
      <c r="L29" s="43">
        <f ca="1">+[1]comp!M301</f>
        <v>-0.85765331637879805</v>
      </c>
      <c r="M29" s="43">
        <f ca="1">+[1]comp!N301</f>
        <v>-0.75890410958903143</v>
      </c>
      <c r="N29" s="43"/>
      <c r="O29" s="43">
        <f ca="1">+[1]comp!P301</f>
        <v>21.489726027397257</v>
      </c>
      <c r="P29" s="43">
        <f ca="1">+[1]comp!Q301</f>
        <v>0.75460618585575512</v>
      </c>
      <c r="Q29" s="43">
        <f ca="1">+[1]comp!R301</f>
        <v>6.3209393099804334</v>
      </c>
      <c r="R29" s="43">
        <f ca="1">+[1]comp!S301</f>
        <v>5.6482165875334829</v>
      </c>
      <c r="S29" s="43">
        <f ca="1">+[1]comp!T301</f>
        <v>5.769016643568337</v>
      </c>
      <c r="T29" s="43">
        <f ca="1">+[1]comp!U301</f>
        <v>6.1611501211801922</v>
      </c>
      <c r="U29" s="43">
        <f ca="1">+[1]comp!V301</f>
        <v>1.9693795750316601</v>
      </c>
      <c r="V29" s="43">
        <f ca="1">+[1]comp!W301</f>
        <v>-16.419054267151335</v>
      </c>
      <c r="W29" s="43">
        <f ca="1">+[1]comp!X301</f>
        <v>-5.5289837758455302</v>
      </c>
      <c r="X29" s="43">
        <f ca="1">+[1]comp!Y301</f>
        <v>8.479452023287676</v>
      </c>
      <c r="Y29" s="43">
        <f ca="1">+[1]comp!Z301</f>
        <v>-4.0552881830186296</v>
      </c>
      <c r="Z29" s="43">
        <f ca="1">+[1]comp!AA301</f>
        <v>-16.385327328353576</v>
      </c>
      <c r="AA29" s="43"/>
      <c r="AB29" s="43">
        <f ca="1">+[1]comp!AC301</f>
        <v>-4.1702845301369864</v>
      </c>
      <c r="AC29" s="43"/>
      <c r="AD29" s="43"/>
      <c r="AE29" s="43">
        <f ca="1">+[1]comp!AF301</f>
        <v>-5.0600983144810101</v>
      </c>
      <c r="AF29" s="43">
        <f ca="1">+[1]comp!AG301</f>
        <v>8.8117509373816354</v>
      </c>
      <c r="AG29" s="43">
        <f ca="1">+[1]comp!AH301</f>
        <v>3.4880100817488269</v>
      </c>
      <c r="AH29" s="43">
        <f ca="1">+[1]comp!AI301</f>
        <v>-4.1485113267700662</v>
      </c>
      <c r="AI29" s="43">
        <f ca="1">+[1]comp!AJ301</f>
        <v>-1.4943960127023648</v>
      </c>
      <c r="AJ29" s="43">
        <f ca="1">+[1]comp!AK301</f>
        <v>-4.2712328876712338</v>
      </c>
      <c r="AK29" s="43"/>
      <c r="AL29" s="43">
        <f ca="1">+[1]comp!AM301</f>
        <v>-0.65331923484640564</v>
      </c>
      <c r="AM29" s="43"/>
      <c r="AN29" s="43"/>
      <c r="AO29" s="43">
        <f ca="1">+[1]comp!AP301</f>
        <v>1.0520547945205405</v>
      </c>
      <c r="AP29" s="43">
        <f ca="1">+[1]comp!AQ301</f>
        <v>-7.3867091972602745</v>
      </c>
      <c r="AQ29" s="43">
        <f ca="1">+[1]comp!AR301</f>
        <v>-42.144216091933018</v>
      </c>
      <c r="AR29" s="43">
        <f ca="1">+[1]comp!AS301</f>
        <v>-3.2069471506849299</v>
      </c>
      <c r="AS29" s="43">
        <f ca="1">+[1]comp!AT301</f>
        <v>17.02435316894978</v>
      </c>
      <c r="AT29" s="43">
        <f ca="1">+[1]comp!AU301</f>
        <v>12.174657505479447</v>
      </c>
      <c r="AU29" s="43"/>
      <c r="AV29" s="43"/>
      <c r="AW29" s="43">
        <f ca="1">+[1]comp!AY301</f>
        <v>-4.4931507246575357</v>
      </c>
      <c r="AX29" s="43">
        <f ca="1">+[1]comp!AZ301</f>
        <v>10.49250601337631</v>
      </c>
      <c r="AY29" s="43">
        <f ca="1">+[1]comp!BA301</f>
        <v>51.461187199391169</v>
      </c>
      <c r="AZ29" s="43">
        <f ca="1">+[1]comp!BB301</f>
        <v>-5.3808634607305894</v>
      </c>
      <c r="BA29" s="43">
        <f ca="1">+[1]comp!BC301</f>
        <v>19.219178082191782</v>
      </c>
      <c r="BB29" s="43">
        <f ca="1">+[1]comp!BF301</f>
        <v>-7.9116578138104545</v>
      </c>
      <c r="BC29" s="43">
        <f ca="1">+[1]comp!BG301</f>
        <v>-17.174657490410961</v>
      </c>
      <c r="BD29" s="43"/>
      <c r="BE29" s="43">
        <f ca="1">+[1]comp!BI301</f>
        <v>9.0122566795962591</v>
      </c>
      <c r="BF29" s="43">
        <f ca="1">+[1]comp!BJ301</f>
        <v>-1.398767930016831</v>
      </c>
      <c r="BG29" s="43">
        <f ca="1">+[1]comp!BK301</f>
        <v>-1.291585124461847</v>
      </c>
      <c r="BH29" s="43">
        <f ca="1">+[1]comp!BL301</f>
        <v>-3.8082191835616452</v>
      </c>
      <c r="BI29" s="43">
        <f ca="1">+[1]comp!BM301</f>
        <v>3.7899543616438436</v>
      </c>
      <c r="BJ29" s="43">
        <f ca="1">+[1]comp!BN301</f>
        <v>-2.0319634552511401</v>
      </c>
      <c r="BK29" s="43">
        <f ca="1">+[1]comp!BO301</f>
        <v>-2.0529680803653028</v>
      </c>
      <c r="BL29" s="43">
        <f ca="1">+[1]comp!BP301</f>
        <v>-3.4630136876712347</v>
      </c>
      <c r="BM29" s="43">
        <f ca="1">+[1]comp!BQ301</f>
        <v>-1.4128391082460445</v>
      </c>
      <c r="BN29" s="43">
        <f ca="1">+[1]comp!BR301</f>
        <v>-0.62950958196172913</v>
      </c>
      <c r="BO29" s="43">
        <f ca="1">+[1]comp!BS301</f>
        <v>6.5369863315068555</v>
      </c>
      <c r="BP29" s="43">
        <f ca="1">+[1]comp!BT301</f>
        <v>-0.2388479100807861</v>
      </c>
      <c r="BQ29" s="43">
        <f ca="1">+[1]comp!BU301</f>
        <v>-2.7455006122421466</v>
      </c>
      <c r="BR29" s="43">
        <f ca="1">+[1]comp!BV301</f>
        <v>-3.8281545564316732</v>
      </c>
      <c r="BS29" s="43">
        <f ca="1">+[1]comp!BW301</f>
        <v>-5.6641526858550115</v>
      </c>
      <c r="BT29" s="43">
        <f ca="1">+[1]comp!BX301</f>
        <v>-4.0109589438356181</v>
      </c>
      <c r="BU29" s="43">
        <f ca="1">+[1]comp!BY301</f>
        <v>1.9287671356164382</v>
      </c>
      <c r="BV29" s="43">
        <f ca="1">+[1]comp!CA301</f>
        <v>-2.8174046153646826</v>
      </c>
      <c r="BW29" s="43">
        <f ca="1">+[1]comp!CB301</f>
        <v>-8.0553743260375121</v>
      </c>
      <c r="BX29" s="43">
        <f ca="1">+[1]comp!CC301</f>
        <v>-1.4171476106042635</v>
      </c>
      <c r="BY29" s="43"/>
      <c r="BZ29" s="43">
        <f ca="1">+[1]comp!CE301</f>
        <v>0.84059778107098415</v>
      </c>
      <c r="CA29" s="43">
        <f ca="1">+[1]comp!CF301</f>
        <v>10.230875788825616</v>
      </c>
      <c r="CB29" s="43">
        <f ca="1">+[1]comp!CG301</f>
        <v>23.910539569247973</v>
      </c>
      <c r="CC29" s="43">
        <f ca="1">+[1]comp!CH301</f>
        <v>-1.2100456621004589</v>
      </c>
      <c r="CD29" s="43">
        <f ca="1">+[1]comp!CI301</f>
        <v>-6.879756445763574</v>
      </c>
      <c r="CE29" s="43"/>
      <c r="CF29" s="43">
        <f ca="1">+[1]comp!CK301</f>
        <v>-1.5919315200801809</v>
      </c>
      <c r="CG29" s="43">
        <f ca="1">+[1]comp!CL301</f>
        <v>-7.0248287958904143</v>
      </c>
      <c r="CH29" s="43">
        <f ca="1">+[1]comp!CM301</f>
        <v>-1.7395383342465764</v>
      </c>
      <c r="CI29" s="43">
        <f ca="1">+[1]comp!CN301</f>
        <v>3.7369863465753426</v>
      </c>
      <c r="CJ29" s="43">
        <f ca="1">+[1]comp!CO301</f>
        <v>-4.4390085044357601</v>
      </c>
      <c r="CK29" s="43">
        <f ca="1">+[1]comp!CP301</f>
        <v>-9.2866407899872883</v>
      </c>
      <c r="CL29" s="43"/>
      <c r="CM29" s="43"/>
      <c r="CN29" s="43">
        <f ca="1">+[1]comp!CS301</f>
        <v>-9.3741606231533723</v>
      </c>
      <c r="CO29" s="43">
        <f ca="1">+[1]comp!CT301</f>
        <v>-3.2778546674267051</v>
      </c>
      <c r="CP29" s="43">
        <f ca="1">+[1]comp!CV301</f>
        <v>3.5673515995433891</v>
      </c>
      <c r="CQ29" s="43">
        <f ca="1">+[1]comp!CW301</f>
        <v>-24.335408924449968</v>
      </c>
      <c r="CR29" s="43">
        <f ca="1">+[1]comp!CY301</f>
        <v>4.5616438839530371</v>
      </c>
      <c r="CS29" s="43"/>
      <c r="CT29" s="43">
        <f ca="1">+[1]comp!DA301</f>
        <v>0.3693332324226084</v>
      </c>
      <c r="CU29" s="43">
        <f ca="1">+[1]comp!DB301</f>
        <v>0.42553498830238956</v>
      </c>
      <c r="CV29" s="43">
        <f ca="1">+[1]comp!DC301</f>
        <v>2.1679571247170903</v>
      </c>
      <c r="CW29" s="43">
        <f ca="1">+[1]comp!DD301</f>
        <v>2.0170423902491685</v>
      </c>
      <c r="CX29" s="43"/>
      <c r="CY29" s="43">
        <f ca="1">+[1]comp!DF301</f>
        <v>2.4737591175947369</v>
      </c>
      <c r="CZ29" s="43">
        <f ca="1">+[1]comp!DG301</f>
        <v>13.267326723409745</v>
      </c>
      <c r="DA29" s="43">
        <f ca="1">+[1]comp!DH301</f>
        <v>17.126990003702332</v>
      </c>
      <c r="DB29" s="43">
        <f ca="1">+[1]comp!DI301</f>
        <v>-13.099315039726022</v>
      </c>
      <c r="DC29" s="43">
        <f ca="1">+[1]comp!DJ301</f>
        <v>-8.4392415147640847</v>
      </c>
      <c r="DD29" s="43">
        <f ca="1">+[1]comp!DK301</f>
        <v>-4.4352121947900276</v>
      </c>
      <c r="DE29" s="43">
        <f ca="1">+[1]comp!DL301</f>
        <v>-2.5277233703196318</v>
      </c>
      <c r="DF29" s="43">
        <f ca="1">+[1]comp!DM301</f>
        <v>-9.7937332940481792</v>
      </c>
      <c r="DG29" s="43">
        <f ca="1">+[1]comp!DN301</f>
        <v>-8.8753240409459142</v>
      </c>
      <c r="DH29" s="43">
        <f ca="1">+[1]comp!DO301</f>
        <v>-1.5394650984344449</v>
      </c>
      <c r="DI29" s="43">
        <f ca="1">+[1]comp!DP301</f>
        <v>-0.24513341651045406</v>
      </c>
      <c r="DJ29" s="43">
        <f ca="1">+[1]comp!DQ301</f>
        <v>-13.647260268493145</v>
      </c>
      <c r="DK29" s="43">
        <f ca="1">+[1]comp!DR301</f>
        <v>2.4397642181092305</v>
      </c>
      <c r="DL29" s="43">
        <f ca="1">+[1]comp!DT301</f>
        <v>0.14575882657399397</v>
      </c>
      <c r="DM29" s="43">
        <f ca="1">+[1]comp!DU301</f>
        <v>-12.957292472495297</v>
      </c>
      <c r="DN29" s="44"/>
      <c r="DO29" s="45">
        <f ca="1">[1]comp!DX301</f>
        <v>-0.9855855213458109</v>
      </c>
      <c r="DQ29" s="20"/>
      <c r="DR29" s="20"/>
    </row>
    <row r="30" spans="1:124" s="53" customFormat="1" x14ac:dyDescent="0.2">
      <c r="A30" s="47" t="str">
        <f>[1]comp!A302</f>
        <v>Total Revenue, Gains, and Other Support</v>
      </c>
      <c r="B30" s="48">
        <f>[1]comp!B302</f>
        <v>0</v>
      </c>
      <c r="C30" s="49">
        <f ca="1">+[1]comp!C302</f>
        <v>6210784</v>
      </c>
      <c r="D30" s="49">
        <f ca="1">+[1]comp!D302</f>
        <v>-3843497</v>
      </c>
      <c r="E30" s="49">
        <f ca="1">+[1]comp!E302</f>
        <v>12323915</v>
      </c>
      <c r="F30" s="49">
        <f ca="1">+[1]comp!F302</f>
        <v>5980395</v>
      </c>
      <c r="G30" s="49">
        <f ca="1">+[1]comp!H302</f>
        <v>9930475</v>
      </c>
      <c r="H30" s="49"/>
      <c r="I30" s="49">
        <f ca="1">+[1]comp!J302</f>
        <v>10666938</v>
      </c>
      <c r="J30" s="49">
        <f ca="1">+[1]comp!K302</f>
        <v>5553665.2399999946</v>
      </c>
      <c r="K30" s="49">
        <f ca="1">+[1]comp!L302</f>
        <v>-1848034</v>
      </c>
      <c r="L30" s="49">
        <f ca="1">+[1]comp!M302</f>
        <v>-218665.60000009835</v>
      </c>
      <c r="M30" s="49">
        <f ca="1">+[1]comp!N302</f>
        <v>1761509.1900000013</v>
      </c>
      <c r="N30" s="49"/>
      <c r="O30" s="49">
        <f ca="1">+[1]comp!P302</f>
        <v>2341682</v>
      </c>
      <c r="P30" s="49">
        <f ca="1">+[1]comp!Q302</f>
        <v>14459258.939998984</v>
      </c>
      <c r="Q30" s="49">
        <f ca="1">+[1]comp!R302</f>
        <v>2033521.4200000018</v>
      </c>
      <c r="R30" s="49">
        <f ca="1">+[1]comp!S302</f>
        <v>11285119.850000024</v>
      </c>
      <c r="S30" s="49">
        <f ca="1">+[1]comp!T302</f>
        <v>15276464.909999996</v>
      </c>
      <c r="T30" s="49">
        <f ca="1">+[1]comp!U302</f>
        <v>21920606.839999974</v>
      </c>
      <c r="U30" s="49">
        <f ca="1">+[1]comp!V302</f>
        <v>29160697.960000038</v>
      </c>
      <c r="V30" s="49">
        <f ca="1">+[1]comp!W302</f>
        <v>45565703.539999008</v>
      </c>
      <c r="W30" s="49">
        <f ca="1">+[1]comp!X302</f>
        <v>38257531.619998991</v>
      </c>
      <c r="X30" s="49">
        <f ca="1">+[1]comp!Y302</f>
        <v>2456739.6999998987</v>
      </c>
      <c r="Y30" s="49">
        <f ca="1">+[1]comp!Z302</f>
        <v>1890911.0600000024</v>
      </c>
      <c r="Z30" s="49">
        <f ca="1">+[1]comp!AA302</f>
        <v>14653085.409998998</v>
      </c>
      <c r="AA30" s="49"/>
      <c r="AB30" s="49">
        <f ca="1">+[1]comp!AC302</f>
        <v>-8819399.8299999982</v>
      </c>
      <c r="AC30" s="49"/>
      <c r="AD30" s="49"/>
      <c r="AE30" s="49">
        <f ca="1">+[1]comp!AF302</f>
        <v>52913487.679998994</v>
      </c>
      <c r="AF30" s="49">
        <f ca="1">+[1]comp!AG302</f>
        <v>74948855.759989977</v>
      </c>
      <c r="AG30" s="49">
        <f ca="1">+[1]comp!AH302</f>
        <v>6791901.2299999893</v>
      </c>
      <c r="AH30" s="49">
        <f ca="1">+[1]comp!AI302</f>
        <v>78303871.729998946</v>
      </c>
      <c r="AI30" s="49">
        <f ca="1">+[1]comp!AJ302</f>
        <v>9858198</v>
      </c>
      <c r="AJ30" s="49">
        <f ca="1">+[1]comp!AK302</f>
        <v>-39548.689999997616</v>
      </c>
      <c r="AK30" s="49"/>
      <c r="AL30" s="49">
        <f ca="1">+[1]comp!AM302</f>
        <v>4535395.2699986696</v>
      </c>
      <c r="AM30" s="49"/>
      <c r="AN30" s="49"/>
      <c r="AO30" s="49">
        <f ca="1">+[1]comp!AP302</f>
        <v>6186200.2100000232</v>
      </c>
      <c r="AP30" s="49">
        <f ca="1">+[1]comp!AQ302</f>
        <v>-1651953</v>
      </c>
      <c r="AQ30" s="49">
        <f ca="1">+[1]comp!AR302</f>
        <v>2623642.8200000003</v>
      </c>
      <c r="AR30" s="49">
        <f ca="1">+[1]comp!AS302</f>
        <v>4382707.5799999833</v>
      </c>
      <c r="AS30" s="49">
        <f ca="1">+[1]comp!AT302</f>
        <v>1783493</v>
      </c>
      <c r="AT30" s="49">
        <f ca="1">+[1]comp!AU302</f>
        <v>3855071</v>
      </c>
      <c r="AU30" s="49"/>
      <c r="AV30" s="49"/>
      <c r="AW30" s="49">
        <f ca="1">+[1]comp!AY302</f>
        <v>-285404</v>
      </c>
      <c r="AX30" s="49">
        <f ca="1">+[1]comp!AZ302</f>
        <v>21977567.440000001</v>
      </c>
      <c r="AY30" s="49">
        <f ca="1">+[1]comp!BA302</f>
        <v>11202645</v>
      </c>
      <c r="AZ30" s="49">
        <f ca="1">+[1]comp!BB302</f>
        <v>-16465000</v>
      </c>
      <c r="BA30" s="49">
        <f ca="1">+[1]comp!BC302</f>
        <v>10778342</v>
      </c>
      <c r="BB30" s="49">
        <f ca="1">+[1]comp!BF302</f>
        <v>12422077.439999979</v>
      </c>
      <c r="BC30" s="49">
        <f ca="1">+[1]comp!BG302</f>
        <v>19149.849999999627</v>
      </c>
      <c r="BD30" s="49"/>
      <c r="BE30" s="49">
        <f ca="1">+[1]comp!BI302</f>
        <v>11556000</v>
      </c>
      <c r="BF30" s="49">
        <f ca="1">+[1]comp!BJ302</f>
        <v>506732.49000000209</v>
      </c>
      <c r="BG30" s="49">
        <f ca="1">+[1]comp!BK302</f>
        <v>-1260196.8300000131</v>
      </c>
      <c r="BH30" s="49">
        <f ca="1">+[1]comp!BL302</f>
        <v>-378352.90000000224</v>
      </c>
      <c r="BI30" s="49">
        <f ca="1">+[1]comp!BM302</f>
        <v>1765079.9900000002</v>
      </c>
      <c r="BJ30" s="49">
        <f ca="1">+[1]comp!BN302</f>
        <v>-1384061.5200000033</v>
      </c>
      <c r="BK30" s="49">
        <f ca="1">+[1]comp!BO302</f>
        <v>-1262902.3300001062</v>
      </c>
      <c r="BL30" s="49">
        <f ca="1">+[1]comp!BP302</f>
        <v>6724330</v>
      </c>
      <c r="BM30" s="49">
        <f ca="1">+[1]comp!BQ302</f>
        <v>-6221019.1300001144</v>
      </c>
      <c r="BN30" s="49">
        <f ca="1">+[1]comp!BR302</f>
        <v>47790097.919998884</v>
      </c>
      <c r="BO30" s="49">
        <f ca="1">+[1]comp!BS302</f>
        <v>5247015</v>
      </c>
      <c r="BP30" s="49">
        <f ca="1">+[1]comp!BT302</f>
        <v>-25764525.279999793</v>
      </c>
      <c r="BQ30" s="49">
        <f ca="1">+[1]comp!BU302</f>
        <v>21807503.449999034</v>
      </c>
      <c r="BR30" s="49">
        <f ca="1">+[1]comp!BV302</f>
        <v>-17880023.189999878</v>
      </c>
      <c r="BS30" s="49">
        <f ca="1">+[1]comp!BW302</f>
        <v>-2425662.1999999881</v>
      </c>
      <c r="BT30" s="49">
        <f ca="1">+[1]comp!BX302</f>
        <v>1094076</v>
      </c>
      <c r="BU30" s="49">
        <f ca="1">+[1]comp!BY302</f>
        <v>2616546.9000000134</v>
      </c>
      <c r="BV30" s="49">
        <f ca="1">+[1]comp!CA302</f>
        <v>47029757</v>
      </c>
      <c r="BW30" s="49">
        <f ca="1">+[1]comp!CB302</f>
        <v>69549439</v>
      </c>
      <c r="BX30" s="49">
        <f ca="1">+[1]comp!CC302</f>
        <v>-5657365.3600000739</v>
      </c>
      <c r="BY30" s="49"/>
      <c r="BZ30" s="49">
        <f ca="1">+[1]comp!CE302</f>
        <v>-413204.71000010148</v>
      </c>
      <c r="CA30" s="49">
        <f ca="1">+[1]comp!CF302</f>
        <v>35140202</v>
      </c>
      <c r="CB30" s="49">
        <f ca="1">+[1]comp!CG302</f>
        <v>-1070554.3400001004</v>
      </c>
      <c r="CC30" s="49">
        <f ca="1">+[1]comp!CH302</f>
        <v>-342421</v>
      </c>
      <c r="CD30" s="49">
        <f ca="1">+[1]comp!CI302</f>
        <v>-34327984</v>
      </c>
      <c r="CE30" s="49"/>
      <c r="CF30" s="49">
        <f ca="1">+[1]comp!CK302</f>
        <v>1858537.3500000015</v>
      </c>
      <c r="CG30" s="49">
        <f ca="1">+[1]comp!CL302</f>
        <v>-4451088</v>
      </c>
      <c r="CH30" s="49">
        <f ca="1">+[1]comp!CM302</f>
        <v>-7571082</v>
      </c>
      <c r="CI30" s="49">
        <f ca="1">+[1]comp!CN302</f>
        <v>-1520640.5100000985</v>
      </c>
      <c r="CJ30" s="49">
        <f ca="1">+[1]comp!CO302</f>
        <v>549541</v>
      </c>
      <c r="CK30" s="49">
        <f ca="1">+[1]comp!CP302</f>
        <v>144876449.67999005</v>
      </c>
      <c r="CL30" s="49"/>
      <c r="CM30" s="49"/>
      <c r="CN30" s="49">
        <f ca="1">+[1]comp!CS302</f>
        <v>-1624688</v>
      </c>
      <c r="CO30" s="49">
        <f ca="1">+[1]comp!CT302</f>
        <v>1966952.8399998993</v>
      </c>
      <c r="CP30" s="49">
        <f ca="1">+[1]comp!CV302</f>
        <v>1834251</v>
      </c>
      <c r="CQ30" s="49">
        <f ca="1">+[1]comp!CW302</f>
        <v>5946478</v>
      </c>
      <c r="CR30" s="49">
        <f ca="1">+[1]comp!CY302</f>
        <v>-1550536.3300000206</v>
      </c>
      <c r="CS30" s="49"/>
      <c r="CT30" s="49">
        <f ca="1">+[1]comp!DA302</f>
        <v>26311362</v>
      </c>
      <c r="CU30" s="49">
        <f ca="1">+[1]comp!DB302</f>
        <v>216699291.75109887</v>
      </c>
      <c r="CV30" s="49">
        <f ca="1">+[1]comp!DC302</f>
        <v>6449817.2389000133</v>
      </c>
      <c r="CW30" s="49">
        <f ca="1">+[1]comp!DD302</f>
        <v>4125565</v>
      </c>
      <c r="CX30" s="49"/>
      <c r="CY30" s="49">
        <f ca="1">+[1]comp!DF302</f>
        <v>10930931</v>
      </c>
      <c r="CZ30" s="49">
        <f ca="1">+[1]comp!DG302</f>
        <v>12342509.199999005</v>
      </c>
      <c r="DA30" s="49">
        <f ca="1">+[1]comp!DH302</f>
        <v>31919760</v>
      </c>
      <c r="DB30" s="49">
        <f ca="1">+[1]comp!DI302</f>
        <v>-302731</v>
      </c>
      <c r="DC30" s="49">
        <f ca="1">+[1]comp!DJ302</f>
        <v>13486486</v>
      </c>
      <c r="DD30" s="49">
        <f ca="1">+[1]comp!DK302</f>
        <v>-1779770</v>
      </c>
      <c r="DE30" s="49">
        <f ca="1">+[1]comp!DL302</f>
        <v>60000</v>
      </c>
      <c r="DF30" s="49">
        <f ca="1">+[1]comp!DM302</f>
        <v>5554999.9999999404</v>
      </c>
      <c r="DG30" s="49">
        <f ca="1">+[1]comp!DN302</f>
        <v>-5189239</v>
      </c>
      <c r="DH30" s="49">
        <f ca="1">+[1]comp!DO302</f>
        <v>-495075</v>
      </c>
      <c r="DI30" s="49">
        <f ca="1">+[1]comp!DP302</f>
        <v>-5041280.6799999923</v>
      </c>
      <c r="DJ30" s="49">
        <f ca="1">+[1]comp!DQ302</f>
        <v>-416179</v>
      </c>
      <c r="DK30" s="49">
        <f ca="1">+[1]comp!DR302</f>
        <v>13446759</v>
      </c>
      <c r="DL30" s="49">
        <f ca="1">+[1]comp!DT302</f>
        <v>41551714</v>
      </c>
      <c r="DM30" s="49">
        <f ca="1">+[1]comp!DU302</f>
        <v>-2396493</v>
      </c>
      <c r="DN30" s="50"/>
      <c r="DO30" s="51">
        <f ca="1">[1]comp!DX302</f>
        <v>1139942321.5999718</v>
      </c>
      <c r="DP30" s="52"/>
      <c r="DQ30" s="20">
        <f ca="1">+DQ17-DQ4</f>
        <v>1139942321.5999718</v>
      </c>
      <c r="DR30" s="20">
        <f ca="1">+DO30-DQ30</f>
        <v>0</v>
      </c>
    </row>
    <row r="31" spans="1:124" s="53" customFormat="1" x14ac:dyDescent="0.2">
      <c r="A31" s="47" t="str">
        <f>[1]comp!A303</f>
        <v>Total Expenses</v>
      </c>
      <c r="B31" s="48">
        <f>[1]comp!B303</f>
        <v>0</v>
      </c>
      <c r="C31" s="49">
        <f ca="1">+[1]comp!C303</f>
        <v>1610784</v>
      </c>
      <c r="D31" s="49">
        <f ca="1">+[1]comp!D303</f>
        <v>-3443497</v>
      </c>
      <c r="E31" s="49">
        <f ca="1">+[1]comp!E303</f>
        <v>-4476085</v>
      </c>
      <c r="F31" s="49">
        <f ca="1">+[1]comp!F303</f>
        <v>3880395</v>
      </c>
      <c r="G31" s="49">
        <f ca="1">+[1]comp!H303</f>
        <v>5430475</v>
      </c>
      <c r="H31" s="49"/>
      <c r="I31" s="49">
        <f ca="1">+[1]comp!J303</f>
        <v>8566938</v>
      </c>
      <c r="J31" s="49">
        <f ca="1">+[1]comp!K303</f>
        <v>1505854.4899999052</v>
      </c>
      <c r="K31" s="49">
        <f ca="1">+[1]comp!L303</f>
        <v>-2068738</v>
      </c>
      <c r="L31" s="49">
        <f ca="1">+[1]comp!M303</f>
        <v>-158966.19999999925</v>
      </c>
      <c r="M31" s="49">
        <f ca="1">+[1]comp!N303</f>
        <v>1413332.879999999</v>
      </c>
      <c r="N31" s="49"/>
      <c r="O31" s="49">
        <f ca="1">+[1]comp!P303</f>
        <v>-1092318.4400000004</v>
      </c>
      <c r="P31" s="49">
        <f ca="1">+[1]comp!Q303</f>
        <v>10376215.589999974</v>
      </c>
      <c r="Q31" s="49">
        <f ca="1">+[1]comp!R303</f>
        <v>1152243.3400000036</v>
      </c>
      <c r="R31" s="49">
        <f ca="1">+[1]comp!S303</f>
        <v>10104879.81999898</v>
      </c>
      <c r="S31" s="49">
        <f ca="1">+[1]comp!T303</f>
        <v>2403253.7800000012</v>
      </c>
      <c r="T31" s="49">
        <f ca="1">+[1]comp!U303</f>
        <v>18172274.699998975</v>
      </c>
      <c r="U31" s="49">
        <f ca="1">+[1]comp!V303</f>
        <v>13527476.899999976</v>
      </c>
      <c r="V31" s="49">
        <f ca="1">+[1]comp!W303</f>
        <v>29104454.909999013</v>
      </c>
      <c r="W31" s="49">
        <f ca="1">+[1]comp!X303</f>
        <v>8875683.0600000024</v>
      </c>
      <c r="X31" s="49">
        <f ca="1">+[1]comp!Y303</f>
        <v>2267367.2600000016</v>
      </c>
      <c r="Y31" s="49">
        <f ca="1">+[1]comp!Z303</f>
        <v>-3177680.2600010037</v>
      </c>
      <c r="Z31" s="49">
        <f ca="1">+[1]comp!AA303</f>
        <v>9860397.0499998927</v>
      </c>
      <c r="AA31" s="49"/>
      <c r="AB31" s="49">
        <f ca="1">+[1]comp!AC303</f>
        <v>-1932881.0100001022</v>
      </c>
      <c r="AC31" s="49"/>
      <c r="AD31" s="49"/>
      <c r="AE31" s="49">
        <f ca="1">+[1]comp!AF303</f>
        <v>21411065.959999025</v>
      </c>
      <c r="AF31" s="49">
        <f ca="1">+[1]comp!AG303</f>
        <v>33355052.620000005</v>
      </c>
      <c r="AG31" s="49">
        <f ca="1">+[1]comp!AH303</f>
        <v>11962064.349999011</v>
      </c>
      <c r="AH31" s="49">
        <f ca="1">+[1]comp!AI303</f>
        <v>28974164.149999976</v>
      </c>
      <c r="AI31" s="49">
        <f ca="1">+[1]comp!AJ303</f>
        <v>2302823</v>
      </c>
      <c r="AJ31" s="49">
        <f ca="1">+[1]comp!AK303</f>
        <v>10534122.320000008</v>
      </c>
      <c r="AK31" s="49"/>
      <c r="AL31" s="49">
        <f ca="1">+[1]comp!AM303</f>
        <v>3805598.2400000095</v>
      </c>
      <c r="AM31" s="49"/>
      <c r="AN31" s="49"/>
      <c r="AO31" s="49">
        <f ca="1">+[1]comp!AP303</f>
        <v>6133387.6799999923</v>
      </c>
      <c r="AP31" s="49">
        <f ca="1">+[1]comp!AQ303</f>
        <v>4181910</v>
      </c>
      <c r="AQ31" s="49">
        <f ca="1">+[1]comp!AR303</f>
        <v>5912891</v>
      </c>
      <c r="AR31" s="49">
        <f ca="1">+[1]comp!AS303</f>
        <v>7198434.6100000069</v>
      </c>
      <c r="AS31" s="49">
        <f ca="1">+[1]comp!AT303</f>
        <v>1007989</v>
      </c>
      <c r="AT31" s="49">
        <f ca="1">+[1]comp!AU303</f>
        <v>2273506</v>
      </c>
      <c r="AU31" s="49"/>
      <c r="AV31" s="49"/>
      <c r="AW31" s="49">
        <f ca="1">+[1]comp!AY303</f>
        <v>-771053</v>
      </c>
      <c r="AX31" s="49">
        <f ca="1">+[1]comp!AZ303</f>
        <v>20897088.609999903</v>
      </c>
      <c r="AY31" s="49">
        <f ca="1">+[1]comp!BA303</f>
        <v>6358922</v>
      </c>
      <c r="AZ31" s="49">
        <f ca="1">+[1]comp!BB303</f>
        <v>-5197000.0000009537</v>
      </c>
      <c r="BA31" s="49">
        <f ca="1">+[1]comp!BC303</f>
        <v>16214919</v>
      </c>
      <c r="BB31" s="49">
        <f ca="1">+[1]comp!BF303</f>
        <v>-3115429.1400000006</v>
      </c>
      <c r="BC31" s="49">
        <f ca="1">+[1]comp!BG303</f>
        <v>500883.02000000048</v>
      </c>
      <c r="BD31" s="49"/>
      <c r="BE31" s="49">
        <f ca="1">+[1]comp!BI303</f>
        <v>10501000</v>
      </c>
      <c r="BF31" s="49">
        <f ca="1">+[1]comp!BJ303</f>
        <v>651900.6799999997</v>
      </c>
      <c r="BG31" s="49">
        <f ca="1">+[1]comp!BK303</f>
        <v>1059307.7499998994</v>
      </c>
      <c r="BH31" s="49">
        <f ca="1">+[1]comp!BL303</f>
        <v>-370527.15000000224</v>
      </c>
      <c r="BI31" s="49">
        <f ca="1">+[1]comp!BM303</f>
        <v>1638464.0300000012</v>
      </c>
      <c r="BJ31" s="49">
        <f ca="1">+[1]comp!BN303</f>
        <v>1810349.1099999994</v>
      </c>
      <c r="BK31" s="49">
        <f ca="1">+[1]comp!BO303</f>
        <v>26927.010000005364</v>
      </c>
      <c r="BL31" s="49">
        <f ca="1">+[1]comp!BP303</f>
        <v>-1575670</v>
      </c>
      <c r="BM31" s="49">
        <f ca="1">+[1]comp!BQ303</f>
        <v>-6877215.3100000024</v>
      </c>
      <c r="BN31" s="49">
        <f ca="1">+[1]comp!BR303</f>
        <v>36817308.859999061</v>
      </c>
      <c r="BO31" s="49">
        <f ca="1">+[1]comp!BS303</f>
        <v>2714123</v>
      </c>
      <c r="BP31" s="49">
        <f ca="1">+[1]comp!BT303</f>
        <v>-11629185.01000011</v>
      </c>
      <c r="BQ31" s="49">
        <f ca="1">+[1]comp!BU303</f>
        <v>4817914.9699999094</v>
      </c>
      <c r="BR31" s="49">
        <f ca="1">+[1]comp!BV303</f>
        <v>-17590730.060001016</v>
      </c>
      <c r="BS31" s="49">
        <f ca="1">+[1]comp!BW303</f>
        <v>857618.72000002861</v>
      </c>
      <c r="BT31" s="49">
        <f ca="1">+[1]comp!BX303</f>
        <v>-33338</v>
      </c>
      <c r="BU31" s="49">
        <f ca="1">+[1]comp!BY303</f>
        <v>1857935</v>
      </c>
      <c r="BV31" s="49">
        <f ca="1">+[1]comp!CA303</f>
        <v>98937027.620000005</v>
      </c>
      <c r="BW31" s="49">
        <f ca="1">+[1]comp!CB303</f>
        <v>125894685</v>
      </c>
      <c r="BX31" s="49">
        <f ca="1">+[1]comp!CC303</f>
        <v>-3179399.0900000334</v>
      </c>
      <c r="BY31" s="49"/>
      <c r="BZ31" s="49">
        <f ca="1">+[1]comp!CE303</f>
        <v>-243528.31000009924</v>
      </c>
      <c r="CA31" s="49">
        <f ca="1">+[1]comp!CF303</f>
        <v>19226276</v>
      </c>
      <c r="CB31" s="49">
        <f ca="1">+[1]comp!CG303</f>
        <v>5194305</v>
      </c>
      <c r="CC31" s="49">
        <f ca="1">+[1]comp!CH303</f>
        <v>1684846</v>
      </c>
      <c r="CD31" s="49">
        <f ca="1">+[1]comp!CI303</f>
        <v>-18399488</v>
      </c>
      <c r="CE31" s="49"/>
      <c r="CF31" s="49">
        <f ca="1">+[1]comp!CK303</f>
        <v>2063393</v>
      </c>
      <c r="CG31" s="49">
        <f ca="1">+[1]comp!CL303</f>
        <v>-3458484</v>
      </c>
      <c r="CH31" s="49">
        <f ca="1">+[1]comp!CM303</f>
        <v>-6223586</v>
      </c>
      <c r="CI31" s="49">
        <f ca="1">+[1]comp!CN303</f>
        <v>239595.28000000119</v>
      </c>
      <c r="CJ31" s="49">
        <f ca="1">+[1]comp!CO303</f>
        <v>553541</v>
      </c>
      <c r="CK31" s="49">
        <f ca="1">+[1]comp!CP303</f>
        <v>9092494.310000062</v>
      </c>
      <c r="CL31" s="49"/>
      <c r="CM31" s="49"/>
      <c r="CN31" s="49">
        <f ca="1">+[1]comp!CS303</f>
        <v>-555935</v>
      </c>
      <c r="CO31" s="49">
        <f ca="1">+[1]comp!CT303</f>
        <v>1119204.83</v>
      </c>
      <c r="CP31" s="49">
        <f ca="1">+[1]comp!CV303</f>
        <v>1382238</v>
      </c>
      <c r="CQ31" s="49">
        <f ca="1">+[1]comp!CW303</f>
        <v>6992986</v>
      </c>
      <c r="CR31" s="49">
        <f ca="1">+[1]comp!CY303</f>
        <v>286738</v>
      </c>
      <c r="CS31" s="49"/>
      <c r="CT31" s="49">
        <f ca="1">+[1]comp!DA303</f>
        <v>-9288638</v>
      </c>
      <c r="CU31" s="49">
        <f ca="1">+[1]comp!DB303</f>
        <v>184016525.53278732</v>
      </c>
      <c r="CV31" s="49">
        <f ca="1">+[1]comp!DC303</f>
        <v>-2480731.5627873465</v>
      </c>
      <c r="CW31" s="49">
        <f ca="1">+[1]comp!DD303</f>
        <v>7816432</v>
      </c>
      <c r="CX31" s="49"/>
      <c r="CY31" s="49">
        <f ca="1">+[1]comp!DF303</f>
        <v>-16069069</v>
      </c>
      <c r="CZ31" s="49">
        <f ca="1">+[1]comp!DG303</f>
        <v>3776742.0999990106</v>
      </c>
      <c r="DA31" s="49">
        <f ca="1">+[1]comp!DH303</f>
        <v>22819392</v>
      </c>
      <c r="DB31" s="49">
        <f ca="1">+[1]comp!DI303</f>
        <v>-380954.52</v>
      </c>
      <c r="DC31" s="49">
        <f ca="1">+[1]comp!DJ303</f>
        <v>6756150</v>
      </c>
      <c r="DD31" s="49">
        <f ca="1">+[1]comp!DK303</f>
        <v>687559.07999989763</v>
      </c>
      <c r="DE31" s="49">
        <f ca="1">+[1]comp!DL303</f>
        <v>-2508000</v>
      </c>
      <c r="DF31" s="49">
        <f ca="1">+[1]comp!DM303</f>
        <v>5321000</v>
      </c>
      <c r="DG31" s="49">
        <f ca="1">+[1]comp!DN303</f>
        <v>-16393139</v>
      </c>
      <c r="DH31" s="49">
        <f ca="1">+[1]comp!DO303</f>
        <v>207721</v>
      </c>
      <c r="DI31" s="49">
        <f ca="1">+[1]comp!DP303</f>
        <v>522143.14999990165</v>
      </c>
      <c r="DJ31" s="49">
        <f ca="1">+[1]comp!DQ303</f>
        <v>-717467</v>
      </c>
      <c r="DK31" s="49">
        <f ca="1">+[1]comp!DR303</f>
        <v>30341752</v>
      </c>
      <c r="DL31" s="49">
        <f ca="1">+[1]comp!DT303</f>
        <v>41979829</v>
      </c>
      <c r="DM31" s="49">
        <f ca="1">+[1]comp!DU303</f>
        <v>-1049860</v>
      </c>
      <c r="DN31" s="50"/>
      <c r="DO31" s="51">
        <f ca="1">[1]comp!DX303</f>
        <v>747229987.63998795</v>
      </c>
      <c r="DP31" s="52"/>
      <c r="DQ31" s="20">
        <f ca="1">+DQ18-DQ5</f>
        <v>747229987.63998795</v>
      </c>
      <c r="DR31" s="20">
        <f t="shared" ref="DR31:DR32" ca="1" si="3">+DO31-DQ31</f>
        <v>0</v>
      </c>
    </row>
    <row r="32" spans="1:124" s="53" customFormat="1" x14ac:dyDescent="0.2">
      <c r="A32" s="47" t="str">
        <f>[1]comp!A304</f>
        <v>Net Operating Profit(Loss)</v>
      </c>
      <c r="B32" s="48">
        <f>[1]comp!B304</f>
        <v>0</v>
      </c>
      <c r="C32" s="49">
        <f ca="1">+[1]comp!C304</f>
        <v>4600000</v>
      </c>
      <c r="D32" s="49">
        <f ca="1">+[1]comp!D304</f>
        <v>-400000</v>
      </c>
      <c r="E32" s="49">
        <f ca="1">+[1]comp!E304</f>
        <v>16800000</v>
      </c>
      <c r="F32" s="49">
        <f ca="1">+[1]comp!F304</f>
        <v>2100000</v>
      </c>
      <c r="G32" s="49">
        <f ca="1">+[1]comp!H304</f>
        <v>4500000</v>
      </c>
      <c r="H32" s="49"/>
      <c r="I32" s="49">
        <f ca="1">+[1]comp!J304</f>
        <v>2100000</v>
      </c>
      <c r="J32" s="49">
        <f ca="1">+[1]comp!K304</f>
        <v>4047810.7500000894</v>
      </c>
      <c r="K32" s="49">
        <f ca="1">+[1]comp!L304</f>
        <v>220704</v>
      </c>
      <c r="L32" s="49">
        <f ca="1">+[1]comp!M304</f>
        <v>-59699.400000099093</v>
      </c>
      <c r="M32" s="49">
        <f ca="1">+[1]comp!N304</f>
        <v>348176.31000000238</v>
      </c>
      <c r="N32" s="49"/>
      <c r="O32" s="49">
        <f ca="1">+[1]comp!P304</f>
        <v>3434000.4400000004</v>
      </c>
      <c r="P32" s="49">
        <f ca="1">+[1]comp!Q304</f>
        <v>4083043.3499990106</v>
      </c>
      <c r="Q32" s="49">
        <f ca="1">+[1]comp!R304</f>
        <v>881278.07999999821</v>
      </c>
      <c r="R32" s="49">
        <f ca="1">+[1]comp!S304</f>
        <v>1180240.0300010443</v>
      </c>
      <c r="S32" s="49">
        <f ca="1">+[1]comp!T304</f>
        <v>12873211.129999995</v>
      </c>
      <c r="T32" s="49">
        <f ca="1">+[1]comp!U304</f>
        <v>3748332.140000999</v>
      </c>
      <c r="U32" s="49">
        <f ca="1">+[1]comp!V304</f>
        <v>15633221.060000062</v>
      </c>
      <c r="V32" s="49">
        <f ca="1">+[1]comp!W304</f>
        <v>16461248.629999995</v>
      </c>
      <c r="W32" s="49">
        <f ca="1">+[1]comp!X304</f>
        <v>29381848.559998989</v>
      </c>
      <c r="X32" s="49">
        <f ca="1">+[1]comp!Y304</f>
        <v>189372.43999989703</v>
      </c>
      <c r="Y32" s="49">
        <f ca="1">+[1]comp!Z304</f>
        <v>5068591.3200010061</v>
      </c>
      <c r="Z32" s="49">
        <f ca="1">+[1]comp!AA304</f>
        <v>4792688.3599991053</v>
      </c>
      <c r="AA32" s="49"/>
      <c r="AB32" s="49">
        <f ca="1">+[1]comp!AC304</f>
        <v>-6886518.819999896</v>
      </c>
      <c r="AC32" s="49"/>
      <c r="AD32" s="49"/>
      <c r="AE32" s="49">
        <f ca="1">+[1]comp!AF304</f>
        <v>31502421.719999969</v>
      </c>
      <c r="AF32" s="49">
        <f ca="1">+[1]comp!AG304</f>
        <v>41593803.139989972</v>
      </c>
      <c r="AG32" s="49">
        <f ca="1">+[1]comp!AH304</f>
        <v>-5170163.1199990213</v>
      </c>
      <c r="AH32" s="49">
        <f ca="1">+[1]comp!AI304</f>
        <v>49329707.57999897</v>
      </c>
      <c r="AI32" s="49">
        <f ca="1">+[1]comp!AJ304</f>
        <v>7555375</v>
      </c>
      <c r="AJ32" s="49">
        <f ca="1">+[1]comp!AK304</f>
        <v>-10573671.010000005</v>
      </c>
      <c r="AK32" s="49"/>
      <c r="AL32" s="49">
        <f ca="1">+[1]comp!AM304</f>
        <v>729797.02999866009</v>
      </c>
      <c r="AM32" s="49"/>
      <c r="AN32" s="49"/>
      <c r="AO32" s="49">
        <f ca="1">+[1]comp!AP304</f>
        <v>52812.530000030994</v>
      </c>
      <c r="AP32" s="49">
        <f ca="1">+[1]comp!AQ304</f>
        <v>-5833863</v>
      </c>
      <c r="AQ32" s="49">
        <f ca="1">+[1]comp!AR304</f>
        <v>-3289248.1799999997</v>
      </c>
      <c r="AR32" s="49">
        <f ca="1">+[1]comp!AS304</f>
        <v>-2815727.0300000235</v>
      </c>
      <c r="AS32" s="49">
        <f ca="1">+[1]comp!AT304</f>
        <v>775504</v>
      </c>
      <c r="AT32" s="49">
        <f ca="1">+[1]comp!AU304</f>
        <v>1581565</v>
      </c>
      <c r="AU32" s="49"/>
      <c r="AV32" s="49"/>
      <c r="AW32" s="49">
        <f ca="1">+[1]comp!AY304</f>
        <v>485649</v>
      </c>
      <c r="AX32" s="49">
        <f ca="1">+[1]comp!AZ304</f>
        <v>1080478.8300000988</v>
      </c>
      <c r="AY32" s="49">
        <f ca="1">+[1]comp!BA304</f>
        <v>4843723</v>
      </c>
      <c r="AZ32" s="49">
        <f ca="1">+[1]comp!BB304</f>
        <v>-11267999.999999046</v>
      </c>
      <c r="BA32" s="49">
        <f ca="1">+[1]comp!BC304</f>
        <v>-5436577</v>
      </c>
      <c r="BB32" s="49">
        <f ca="1">+[1]comp!BF304</f>
        <v>15537506.57999998</v>
      </c>
      <c r="BC32" s="49">
        <f ca="1">+[1]comp!BG304</f>
        <v>-481733.17000000086</v>
      </c>
      <c r="BD32" s="49"/>
      <c r="BE32" s="49">
        <f ca="1">+[1]comp!BI304</f>
        <v>1055000</v>
      </c>
      <c r="BF32" s="49">
        <f ca="1">+[1]comp!BJ304</f>
        <v>-145168.18999999762</v>
      </c>
      <c r="BG32" s="49">
        <f ca="1">+[1]comp!BK304</f>
        <v>-2319504.5799999125</v>
      </c>
      <c r="BH32" s="49">
        <f ca="1">+[1]comp!BL304</f>
        <v>-7825.75</v>
      </c>
      <c r="BI32" s="49">
        <f ca="1">+[1]comp!BM304</f>
        <v>126615.95999999903</v>
      </c>
      <c r="BJ32" s="49">
        <f ca="1">+[1]comp!BN304</f>
        <v>-3194410.6300000027</v>
      </c>
      <c r="BK32" s="49">
        <f ca="1">+[1]comp!BO304</f>
        <v>-1289829.3400001116</v>
      </c>
      <c r="BL32" s="49">
        <f ca="1">+[1]comp!BP304</f>
        <v>8300000</v>
      </c>
      <c r="BM32" s="49">
        <f ca="1">+[1]comp!BQ304</f>
        <v>656196.17999988794</v>
      </c>
      <c r="BN32" s="49">
        <f ca="1">+[1]comp!BR304</f>
        <v>10972789.059999824</v>
      </c>
      <c r="BO32" s="49">
        <f ca="1">+[1]comp!BS304</f>
        <v>2532892</v>
      </c>
      <c r="BP32" s="49">
        <f ca="1">+[1]comp!BT304</f>
        <v>-14135340.269999683</v>
      </c>
      <c r="BQ32" s="49">
        <f ca="1">+[1]comp!BU304</f>
        <v>16989588.479999125</v>
      </c>
      <c r="BR32" s="49">
        <f ca="1">+[1]comp!BV304</f>
        <v>-289293.12999886274</v>
      </c>
      <c r="BS32" s="49">
        <f ca="1">+[1]comp!BW304</f>
        <v>-3283280.9200000167</v>
      </c>
      <c r="BT32" s="49">
        <f ca="1">+[1]comp!BX304</f>
        <v>1127414</v>
      </c>
      <c r="BU32" s="49">
        <f ca="1">+[1]comp!BY304</f>
        <v>758611.90000001341</v>
      </c>
      <c r="BV32" s="49">
        <f ca="1">+[1]comp!CA304</f>
        <v>-51907270.620000005</v>
      </c>
      <c r="BW32" s="49">
        <f ca="1">+[1]comp!CB304</f>
        <v>-56345246</v>
      </c>
      <c r="BX32" s="49">
        <f ca="1">+[1]comp!CC304</f>
        <v>-2477966.2700000405</v>
      </c>
      <c r="BY32" s="49"/>
      <c r="BZ32" s="49">
        <f ca="1">+[1]comp!CE304</f>
        <v>-169676.40000000224</v>
      </c>
      <c r="CA32" s="49">
        <f ca="1">+[1]comp!CF304</f>
        <v>15913926</v>
      </c>
      <c r="CB32" s="49">
        <f ca="1">+[1]comp!CG304</f>
        <v>-6264859.3400001004</v>
      </c>
      <c r="CC32" s="49">
        <f ca="1">+[1]comp!CH304</f>
        <v>-2027267</v>
      </c>
      <c r="CD32" s="49">
        <f ca="1">+[1]comp!CI304</f>
        <v>-15928496</v>
      </c>
      <c r="CE32" s="49"/>
      <c r="CF32" s="49">
        <f ca="1">+[1]comp!CK304</f>
        <v>-204855.64999999851</v>
      </c>
      <c r="CG32" s="49">
        <f ca="1">+[1]comp!CL304</f>
        <v>-992604</v>
      </c>
      <c r="CH32" s="49">
        <f ca="1">+[1]comp!CM304</f>
        <v>-1347496</v>
      </c>
      <c r="CI32" s="49">
        <f ca="1">+[1]comp!CN304</f>
        <v>-1760235.7900000997</v>
      </c>
      <c r="CJ32" s="49">
        <f ca="1">+[1]comp!CO304</f>
        <v>-4000</v>
      </c>
      <c r="CK32" s="49">
        <f ca="1">+[1]comp!CP304</f>
        <v>135783955.36998999</v>
      </c>
      <c r="CL32" s="49"/>
      <c r="CM32" s="49"/>
      <c r="CN32" s="49">
        <f ca="1">+[1]comp!CS304</f>
        <v>-1068753</v>
      </c>
      <c r="CO32" s="49">
        <f ca="1">+[1]comp!CT304</f>
        <v>847748.00999989919</v>
      </c>
      <c r="CP32" s="49">
        <f ca="1">+[1]comp!CV304</f>
        <v>452013</v>
      </c>
      <c r="CQ32" s="49">
        <f ca="1">+[1]comp!CW304</f>
        <v>-1046508</v>
      </c>
      <c r="CR32" s="49">
        <f ca="1">+[1]comp!CY304</f>
        <v>-1837274.3300000206</v>
      </c>
      <c r="CS32" s="49"/>
      <c r="CT32" s="49">
        <f ca="1">+[1]comp!DA304</f>
        <v>35600000</v>
      </c>
      <c r="CU32" s="49">
        <f ca="1">+[1]comp!DB304</f>
        <v>32682766.218311548</v>
      </c>
      <c r="CV32" s="49">
        <f ca="1">+[1]comp!DC304</f>
        <v>8930548.8016873598</v>
      </c>
      <c r="CW32" s="49">
        <f ca="1">+[1]comp!DD304</f>
        <v>-3690867</v>
      </c>
      <c r="CX32" s="49"/>
      <c r="CY32" s="49">
        <f ca="1">+[1]comp!DF304</f>
        <v>27000000</v>
      </c>
      <c r="CZ32" s="49">
        <f ca="1">+[1]comp!DG304</f>
        <v>8565767.099999994</v>
      </c>
      <c r="DA32" s="49">
        <f ca="1">+[1]comp!DH304</f>
        <v>9100368</v>
      </c>
      <c r="DB32" s="49">
        <f ca="1">+[1]comp!DI304</f>
        <v>78223.520000000019</v>
      </c>
      <c r="DC32" s="49">
        <f ca="1">+[1]comp!DJ304</f>
        <v>6730336</v>
      </c>
      <c r="DD32" s="49">
        <f ca="1">+[1]comp!DK304</f>
        <v>-2467329.0799998976</v>
      </c>
      <c r="DE32" s="49">
        <f ca="1">+[1]comp!DL304</f>
        <v>2568000</v>
      </c>
      <c r="DF32" s="49">
        <f ca="1">+[1]comp!DM304</f>
        <v>233999.9999999404</v>
      </c>
      <c r="DG32" s="49">
        <f ca="1">+[1]comp!DN304</f>
        <v>11203900</v>
      </c>
      <c r="DH32" s="49">
        <f ca="1">+[1]comp!DO304</f>
        <v>-702796</v>
      </c>
      <c r="DI32" s="49">
        <f ca="1">+[1]comp!DP304</f>
        <v>-5563423.8299998939</v>
      </c>
      <c r="DJ32" s="49">
        <f ca="1">+[1]comp!DQ304</f>
        <v>301288</v>
      </c>
      <c r="DK32" s="49">
        <f ca="1">+[1]comp!DR304</f>
        <v>-16894993</v>
      </c>
      <c r="DL32" s="49">
        <f ca="1">+[1]comp!DT304</f>
        <v>-428115</v>
      </c>
      <c r="DM32" s="49">
        <f ca="1">+[1]comp!DU304</f>
        <v>-1346633</v>
      </c>
      <c r="DN32" s="50"/>
      <c r="DO32" s="51">
        <f ca="1">[1]comp!DX304</f>
        <v>392712333.95997787</v>
      </c>
      <c r="DP32" s="52"/>
      <c r="DQ32" s="20">
        <f ca="1">+DQ19-DQ6</f>
        <v>392712333.95997787</v>
      </c>
      <c r="DR32" s="20">
        <f t="shared" ca="1" si="3"/>
        <v>0</v>
      </c>
    </row>
    <row r="33" spans="1:122" s="57" customFormat="1" x14ac:dyDescent="0.2">
      <c r="A33" s="54" t="str">
        <f>[1]comp!A305</f>
        <v>Net Operating Margin</v>
      </c>
      <c r="B33" s="55">
        <f>[1]comp!B305</f>
        <v>0</v>
      </c>
      <c r="C33" s="56">
        <f ca="1">+[1]comp!C305</f>
        <v>3.3433120315592149</v>
      </c>
      <c r="D33" s="56">
        <f ca="1">+[1]comp!D305</f>
        <v>1.1108472410545356E-2</v>
      </c>
      <c r="E33" s="56">
        <f ca="1">+[1]comp!E305</f>
        <v>12.742115111686388</v>
      </c>
      <c r="F33" s="56">
        <f ca="1">+[1]comp!F305</f>
        <v>160.12859805165434</v>
      </c>
      <c r="G33" s="56">
        <f ca="1">+[1]comp!H305</f>
        <v>3.4347948824963623</v>
      </c>
      <c r="H33" s="56"/>
      <c r="I33" s="56">
        <f ca="1">+[1]comp!J305</f>
        <v>0.2515195202755699</v>
      </c>
      <c r="J33" s="56">
        <f ca="1">+[1]comp!K305</f>
        <v>5.2799374572058566</v>
      </c>
      <c r="K33" s="56">
        <f ca="1">+[1]comp!L305</f>
        <v>1.3950429310013168</v>
      </c>
      <c r="L33" s="56">
        <f ca="1">+[1]comp!M305</f>
        <v>-3.9034026196571592E-2</v>
      </c>
      <c r="M33" s="56">
        <f ca="1">+[1]comp!N305</f>
        <v>0.66407734430715259</v>
      </c>
      <c r="N33" s="56"/>
      <c r="O33" s="56">
        <f ca="1">+[1]comp!P305</f>
        <v>109.75657761210707</v>
      </c>
      <c r="P33" s="56">
        <f ca="1">+[1]comp!Q305</f>
        <v>0.93669728164963717</v>
      </c>
      <c r="Q33" s="56">
        <f ca="1">+[1]comp!R305</f>
        <v>1.6954168862086845</v>
      </c>
      <c r="R33" s="56">
        <f ca="1">+[1]comp!S305</f>
        <v>0.18205264028114398</v>
      </c>
      <c r="S33" s="56">
        <f ca="1">+[1]comp!T305</f>
        <v>9.345711328377508</v>
      </c>
      <c r="T33" s="56">
        <f ca="1">+[1]comp!U305</f>
        <v>0.16369257066523313</v>
      </c>
      <c r="U33" s="56">
        <f ca="1">+[1]comp!V305</f>
        <v>1.3016077846772474</v>
      </c>
      <c r="V33" s="56">
        <f ca="1">+[1]comp!W305</f>
        <v>2.4276449090251173</v>
      </c>
      <c r="W33" s="56">
        <f ca="1">+[1]comp!X305</f>
        <v>4.6788143783479317</v>
      </c>
      <c r="X33" s="56">
        <f ca="1">+[1]comp!Y305</f>
        <v>2.6284971748465571</v>
      </c>
      <c r="Y33" s="56">
        <f ca="1">+[1]comp!Z305</f>
        <v>2.8031796891277496</v>
      </c>
      <c r="Z33" s="56">
        <f ca="1">+[1]comp!AA305</f>
        <v>2.8828637040704819</v>
      </c>
      <c r="AA33" s="56"/>
      <c r="AB33" s="56">
        <f ca="1">+[1]comp!AC305</f>
        <v>-12.092112563614164</v>
      </c>
      <c r="AC33" s="56"/>
      <c r="AD33" s="56"/>
      <c r="AE33" s="56">
        <f ca="1">+[1]comp!AF305</f>
        <v>4.1762963909974333</v>
      </c>
      <c r="AF33" s="56">
        <f ca="1">+[1]comp!AG305</f>
        <v>4.0988378309708029</v>
      </c>
      <c r="AG33" s="56">
        <f ca="1">+[1]comp!AH305</f>
        <v>-3.0159690376183019</v>
      </c>
      <c r="AH33" s="56">
        <f ca="1">+[1]comp!AI305</f>
        <v>6.3213361405443536</v>
      </c>
      <c r="AI33" s="56">
        <f ca="1">+[1]comp!AJ305</f>
        <v>31.981310389455569</v>
      </c>
      <c r="AJ33" s="56">
        <f ca="1">+[1]comp!AK305</f>
        <v>-9.496424827946166</v>
      </c>
      <c r="AK33" s="56"/>
      <c r="AL33" s="56">
        <f ca="1">+[1]comp!AM305</f>
        <v>6.2913812793176371E-2</v>
      </c>
      <c r="AM33" s="56"/>
      <c r="AN33" s="56"/>
      <c r="AO33" s="56">
        <f ca="1">+[1]comp!AP305</f>
        <v>-0.46740273108589814</v>
      </c>
      <c r="AP33" s="56">
        <f ca="1">+[1]comp!AQ305</f>
        <v>-13.128937663271801</v>
      </c>
      <c r="AQ33" s="56">
        <f ca="1">+[1]comp!AR305</f>
        <v>-15.653914261868806</v>
      </c>
      <c r="AR33" s="56">
        <f ca="1">+[1]comp!AS305</f>
        <v>-5.9229800605215406</v>
      </c>
      <c r="AS33" s="56">
        <f ca="1">+[1]comp!AT305</f>
        <v>6.5673090112474766</v>
      </c>
      <c r="AT33" s="56">
        <f ca="1">+[1]comp!AU305</f>
        <v>8.4310641865769274</v>
      </c>
      <c r="AU33" s="56"/>
      <c r="AV33" s="56"/>
      <c r="AW33" s="56">
        <f ca="1">+[1]comp!AY305</f>
        <v>2.0746421046138828</v>
      </c>
      <c r="AX33" s="56">
        <f ca="1">+[1]comp!AZ305</f>
        <v>169.02541148938121</v>
      </c>
      <c r="AY33" s="56">
        <f ca="1">+[1]comp!BA305</f>
        <v>72.280122269379817</v>
      </c>
      <c r="AZ33" s="56">
        <f ca="1">+[1]comp!BB305</f>
        <v>-2.1530613769345979</v>
      </c>
      <c r="BA33" s="56">
        <f ca="1">+[1]comp!BC305</f>
        <v>-50.439826459394219</v>
      </c>
      <c r="BB33" s="56">
        <f ca="1">+[1]comp!BF305</f>
        <v>68.048375643084754</v>
      </c>
      <c r="BC33" s="56">
        <f ca="1">+[1]comp!BG305</f>
        <v>-11.040491983366094</v>
      </c>
      <c r="BD33" s="56"/>
      <c r="BE33" s="56">
        <f ca="1">+[1]comp!BI305</f>
        <v>-1.024154963005286</v>
      </c>
      <c r="BF33" s="56">
        <f ca="1">+[1]comp!BJ305</f>
        <v>-1.2762709517458197</v>
      </c>
      <c r="BG33" s="56">
        <f ca="1">+[1]comp!BK305</f>
        <v>-7.546975180821569</v>
      </c>
      <c r="BH33" s="56">
        <f ca="1">+[1]comp!BL305</f>
        <v>0.22155766703874091</v>
      </c>
      <c r="BI33" s="56">
        <f ca="1">+[1]comp!BM305</f>
        <v>1.0935031670002835</v>
      </c>
      <c r="BJ33" s="56">
        <f ca="1">+[1]comp!BN305</f>
        <v>-14.681777257870843</v>
      </c>
      <c r="BK33" s="56">
        <f ca="1">+[1]comp!BO305</f>
        <v>-5.8363185249114835</v>
      </c>
      <c r="BL33" s="56">
        <f ca="1">+[1]comp!BP305</f>
        <v>22.975354917366236</v>
      </c>
      <c r="BM33" s="56">
        <f ca="1">+[1]comp!BQ305</f>
        <v>0.31214765092761332</v>
      </c>
      <c r="BN33" s="56">
        <f ca="1">+[1]comp!BR305</f>
        <v>1.7660355402399213</v>
      </c>
      <c r="BO33" s="56">
        <f ca="1">+[1]comp!BS305</f>
        <v>7.5779313225370322</v>
      </c>
      <c r="BP33" s="56">
        <f ca="1">+[1]comp!BT305</f>
        <v>-3.1491040774426016</v>
      </c>
      <c r="BQ33" s="56">
        <f ca="1">+[1]comp!BU305</f>
        <v>2.8488942618152291</v>
      </c>
      <c r="BR33" s="56">
        <f ca="1">+[1]comp!BV305</f>
        <v>0.54642690718402775</v>
      </c>
      <c r="BS33" s="56">
        <f ca="1">+[1]comp!BW305</f>
        <v>-1.0277671037267777</v>
      </c>
      <c r="BT33" s="56">
        <f ca="1">+[1]comp!BX305</f>
        <v>3.3839805993031167</v>
      </c>
      <c r="BU33" s="56">
        <f ca="1">+[1]comp!BY305</f>
        <v>1.8615723616518092</v>
      </c>
      <c r="BV33" s="56">
        <f ca="1">+[1]comp!CA305</f>
        <v>-8.0661612163215715</v>
      </c>
      <c r="BW33" s="56">
        <f ca="1">+[1]comp!CB305</f>
        <v>-3.3072301834670972</v>
      </c>
      <c r="BX33" s="56">
        <f ca="1">+[1]comp!CC305</f>
        <v>-0.6491364455616544</v>
      </c>
      <c r="BY33" s="56"/>
      <c r="BZ33" s="56">
        <f ca="1">+[1]comp!CE305</f>
        <v>-0.66849339810931974</v>
      </c>
      <c r="CA33" s="56">
        <f ca="1">+[1]comp!CF305</f>
        <v>10.81916742824575</v>
      </c>
      <c r="CB33" s="56">
        <f ca="1">+[1]comp!CG305</f>
        <v>-10.743299346502697</v>
      </c>
      <c r="CC33" s="56">
        <f ca="1">+[1]comp!CH305</f>
        <v>-11.82764526404825</v>
      </c>
      <c r="CD33" s="56">
        <f ca="1">+[1]comp!CI305</f>
        <v>-3.950179536637878</v>
      </c>
      <c r="CE33" s="56"/>
      <c r="CF33" s="56">
        <f ca="1">+[1]comp!CK305</f>
        <v>-2.0395491702947686</v>
      </c>
      <c r="CG33" s="56">
        <f ca="1">+[1]comp!CL305</f>
        <v>-1.114233928858184</v>
      </c>
      <c r="CH33" s="56">
        <f ca="1">+[1]comp!CM305</f>
        <v>-0.22983619949945577</v>
      </c>
      <c r="CI33" s="56">
        <f ca="1">+[1]comp!CN305</f>
        <v>-8.1284621436982452</v>
      </c>
      <c r="CJ33" s="56">
        <f ca="1">+[1]comp!CO305</f>
        <v>-0.19856769368630789</v>
      </c>
      <c r="CK33" s="56">
        <f ca="1">+[1]comp!CP305</f>
        <v>10.961778049744863</v>
      </c>
      <c r="CL33" s="56"/>
      <c r="CM33" s="56"/>
      <c r="CN33" s="56">
        <f ca="1">+[1]comp!CS305</f>
        <v>-1.9559427279263408</v>
      </c>
      <c r="CO33" s="56">
        <f ca="1">+[1]comp!CT305</f>
        <v>7.4280660756175658</v>
      </c>
      <c r="CP33" s="56">
        <f ca="1">+[1]comp!CV305</f>
        <v>0.71722786693869389</v>
      </c>
      <c r="CQ33" s="56">
        <f ca="1">+[1]comp!CW305</f>
        <v>-7.1917885406147226</v>
      </c>
      <c r="CR33" s="56">
        <f ca="1">+[1]comp!CY305</f>
        <v>-4.7143714932580183</v>
      </c>
      <c r="CS33" s="56"/>
      <c r="CT33" s="56">
        <f ca="1">+[1]comp!DA305</f>
        <v>14.484537325367716</v>
      </c>
      <c r="CU33" s="56">
        <f ca="1">+[1]comp!DB305</f>
        <v>2.6965125083257786</v>
      </c>
      <c r="CV33" s="56">
        <f ca="1">+[1]comp!DC305</f>
        <v>14.506468958910817</v>
      </c>
      <c r="CW33" s="56">
        <f ca="1">+[1]comp!DD305</f>
        <v>-9.8109747445437936</v>
      </c>
      <c r="CX33" s="56"/>
      <c r="CY33" s="56">
        <f ca="1">+[1]comp!DF305</f>
        <v>15.803404508822139</v>
      </c>
      <c r="CZ33" s="56">
        <f ca="1">+[1]comp!DG305</f>
        <v>4.224418939085802</v>
      </c>
      <c r="DA33" s="56">
        <f ca="1">+[1]comp!DH305</f>
        <v>15.783900963822045</v>
      </c>
      <c r="DB33" s="56">
        <f ca="1">+[1]comp!DI305</f>
        <v>4.5879207220951512</v>
      </c>
      <c r="DC33" s="56">
        <f ca="1">+[1]comp!DJ305</f>
        <v>0.99697370914045846</v>
      </c>
      <c r="DD33" s="56">
        <f ca="1">+[1]comp!DK305</f>
        <v>-4.9696601195625298</v>
      </c>
      <c r="DE33" s="56">
        <f ca="1">+[1]comp!DL305</f>
        <v>5.5919292149226312</v>
      </c>
      <c r="DF33" s="56">
        <f ca="1">+[1]comp!DM305</f>
        <v>-0.42374362908860763</v>
      </c>
      <c r="DG33" s="56">
        <f ca="1">+[1]comp!DN305</f>
        <v>11.217555180414463</v>
      </c>
      <c r="DH33" s="56">
        <f ca="1">+[1]comp!DO305</f>
        <v>-4.2828652645281347</v>
      </c>
      <c r="DI33" s="56">
        <f ca="1">+[1]comp!DP305</f>
        <v>-16.009579347923378</v>
      </c>
      <c r="DJ33" s="56">
        <f ca="1">+[1]comp!DQ305</f>
        <v>5.9683899249943178</v>
      </c>
      <c r="DK33" s="56">
        <f ca="1">+[1]comp!DR305</f>
        <v>-5.2101302542918644</v>
      </c>
      <c r="DL33" s="56">
        <f ca="1">+[1]comp!DT305</f>
        <v>-0.300198287743067</v>
      </c>
      <c r="DM33" s="56">
        <f ca="1">+[1]comp!DU305</f>
        <v>-2.4146346651186033</v>
      </c>
      <c r="DO33" s="58">
        <f ca="1">[1]comp!DX305</f>
        <v>1.615246901515522</v>
      </c>
      <c r="DQ33" s="20"/>
      <c r="DR33" s="20"/>
    </row>
    <row r="34" spans="1:122" s="57" customFormat="1" x14ac:dyDescent="0.2">
      <c r="A34" s="59" t="str">
        <f>[1]comp!A306</f>
        <v>Total Income Margin</v>
      </c>
      <c r="B34" s="60">
        <f>[1]comp!B306</f>
        <v>0</v>
      </c>
      <c r="C34" s="56">
        <f ca="1">+[1]comp!C306</f>
        <v>2.5734294697070093</v>
      </c>
      <c r="D34" s="56">
        <f ca="1">+[1]comp!D306</f>
        <v>8.9821950871926681E-3</v>
      </c>
      <c r="E34" s="56">
        <f ca="1">+[1]comp!E306</f>
        <v>9.51619613935034</v>
      </c>
      <c r="F34" s="56">
        <f ca="1">+[1]comp!F306</f>
        <v>88.781896861305341</v>
      </c>
      <c r="G34" s="56">
        <f ca="1">+[1]comp!H306</f>
        <v>2.6894974608686928</v>
      </c>
      <c r="H34" s="56"/>
      <c r="I34" s="56">
        <f ca="1">+[1]comp!J306</f>
        <v>0.17381735746814786</v>
      </c>
      <c r="J34" s="56">
        <f ca="1">+[1]comp!K306</f>
        <v>6.6204188626970515</v>
      </c>
      <c r="K34" s="56">
        <f ca="1">+[1]comp!L306</f>
        <v>1.4342775685724021</v>
      </c>
      <c r="L34" s="56">
        <f ca="1">+[1]comp!M306</f>
        <v>-3.9034026196371752E-2</v>
      </c>
      <c r="M34" s="56">
        <f ca="1">+[1]comp!N306</f>
        <v>0.66407734430715259</v>
      </c>
      <c r="N34" s="56"/>
      <c r="O34" s="56">
        <f ca="1">+[1]comp!P306</f>
        <v>109.75657761210707</v>
      </c>
      <c r="P34" s="56">
        <f ca="1">+[1]comp!Q306</f>
        <v>0.88785423880349401</v>
      </c>
      <c r="Q34" s="56">
        <f ca="1">+[1]comp!R306</f>
        <v>1.6954168862086887</v>
      </c>
      <c r="R34" s="56">
        <f ca="1">+[1]comp!S306</f>
        <v>0.17353000287093218</v>
      </c>
      <c r="S34" s="56">
        <f ca="1">+[1]comp!T306</f>
        <v>9.3148840502865724</v>
      </c>
      <c r="T34" s="56">
        <f ca="1">+[1]comp!U306</f>
        <v>9.4232208383890348E-2</v>
      </c>
      <c r="U34" s="56">
        <f ca="1">+[1]comp!V306</f>
        <v>1.3018109996424332</v>
      </c>
      <c r="V34" s="56">
        <f ca="1">+[1]comp!W306</f>
        <v>2.4259060136115536</v>
      </c>
      <c r="W34" s="56">
        <f ca="1">+[1]comp!X306</f>
        <v>4.6788091243977314</v>
      </c>
      <c r="X34" s="56">
        <f ca="1">+[1]comp!Y306</f>
        <v>2.6284971748469168</v>
      </c>
      <c r="Y34" s="56">
        <f ca="1">+[1]comp!Z306</f>
        <v>2.8008037671713168</v>
      </c>
      <c r="Z34" s="56">
        <f ca="1">+[1]comp!AA306</f>
        <v>2.8828637040712284</v>
      </c>
      <c r="AA34" s="56"/>
      <c r="AB34" s="56">
        <f ca="1">+[1]comp!AC306</f>
        <v>-12.092112563614371</v>
      </c>
      <c r="AC34" s="56"/>
      <c r="AD34" s="56"/>
      <c r="AE34" s="56">
        <f ca="1">+[1]comp!AF306</f>
        <v>4.15983312582172</v>
      </c>
      <c r="AF34" s="56">
        <f ca="1">+[1]comp!AG306</f>
        <v>4.0988378309717408</v>
      </c>
      <c r="AG34" s="56">
        <f ca="1">+[1]comp!AH306</f>
        <v>-3.0159690376187833</v>
      </c>
      <c r="AH34" s="56">
        <f ca="1">+[1]comp!AI306</f>
        <v>6.2850604312332834</v>
      </c>
      <c r="AI34" s="56">
        <f ca="1">+[1]comp!AJ306</f>
        <v>25.207853784930336</v>
      </c>
      <c r="AJ34" s="56">
        <f ca="1">+[1]comp!AK306</f>
        <v>-7.6451708695099905</v>
      </c>
      <c r="AK34" s="56"/>
      <c r="AL34" s="56">
        <f ca="1">+[1]comp!AM306</f>
        <v>15.790324119828075</v>
      </c>
      <c r="AM34" s="56"/>
      <c r="AN34" s="56"/>
      <c r="AO34" s="56">
        <f ca="1">+[1]comp!AP306</f>
        <v>-0.44368326438024785</v>
      </c>
      <c r="AP34" s="56">
        <f ca="1">+[1]comp!AQ306</f>
        <v>-2.1431025449458545</v>
      </c>
      <c r="AQ34" s="56">
        <f ca="1">+[1]comp!AR306</f>
        <v>-15.653914261868806</v>
      </c>
      <c r="AR34" s="56">
        <f ca="1">+[1]comp!AS306</f>
        <v>-6.2549616054207435</v>
      </c>
      <c r="AS34" s="56">
        <f ca="1">+[1]comp!AT306</f>
        <v>6.279014018008537</v>
      </c>
      <c r="AT34" s="56">
        <f ca="1">+[1]comp!AU306</f>
        <v>7.7586856973636857</v>
      </c>
      <c r="AU34" s="56"/>
      <c r="AV34" s="56"/>
      <c r="AW34" s="56">
        <f ca="1">+[1]comp!AY306</f>
        <v>4.7415606103670571</v>
      </c>
      <c r="AX34" s="56">
        <f ca="1">+[1]comp!AZ306</f>
        <v>169.5775754965573</v>
      </c>
      <c r="AY34" s="56">
        <f ca="1">+[1]comp!BA306</f>
        <v>73.441063706877657</v>
      </c>
      <c r="AZ34" s="56">
        <f ca="1">+[1]comp!BB306</f>
        <v>-3.6111633323539531</v>
      </c>
      <c r="BA34" s="56">
        <f ca="1">+[1]comp!BC306</f>
        <v>-50.439826459394219</v>
      </c>
      <c r="BB34" s="56">
        <f ca="1">+[1]comp!BF306</f>
        <v>68.048375643084754</v>
      </c>
      <c r="BC34" s="56">
        <f ca="1">+[1]comp!BG306</f>
        <v>-11.040491983366081</v>
      </c>
      <c r="BD34" s="56"/>
      <c r="BE34" s="56">
        <f ca="1">+[1]comp!BI306</f>
        <v>2.6714685002584506</v>
      </c>
      <c r="BF34" s="56">
        <f ca="1">+[1]comp!BJ306</f>
        <v>-1.2762709517458197</v>
      </c>
      <c r="BG34" s="56">
        <f ca="1">+[1]comp!BK306</f>
        <v>-6.3542761009573736</v>
      </c>
      <c r="BH34" s="56">
        <f ca="1">+[1]comp!BL306</f>
        <v>0.22155766703869928</v>
      </c>
      <c r="BI34" s="56">
        <f ca="1">+[1]comp!BM306</f>
        <v>0.19861680527368392</v>
      </c>
      <c r="BJ34" s="56">
        <f ca="1">+[1]comp!BN306</f>
        <v>-4.9814965267676845</v>
      </c>
      <c r="BK34" s="56">
        <f ca="1">+[1]comp!BO306</f>
        <v>-4.1807224036237436</v>
      </c>
      <c r="BL34" s="56">
        <f ca="1">+[1]comp!BP306</f>
        <v>18.359980695932116</v>
      </c>
      <c r="BM34" s="56">
        <f ca="1">+[1]comp!BQ306</f>
        <v>0.31214765092761332</v>
      </c>
      <c r="BN34" s="56">
        <f ca="1">+[1]comp!BR306</f>
        <v>1.7660355402397465</v>
      </c>
      <c r="BO34" s="56">
        <f ca="1">+[1]comp!BS306</f>
        <v>8.5477788746408798</v>
      </c>
      <c r="BP34" s="56">
        <f ca="1">+[1]comp!BT306</f>
        <v>-3.1491040774426238</v>
      </c>
      <c r="BQ34" s="56">
        <f ca="1">+[1]comp!BU306</f>
        <v>2.8488942618153024</v>
      </c>
      <c r="BR34" s="56">
        <f ca="1">+[1]comp!BV306</f>
        <v>0.54642690718346287</v>
      </c>
      <c r="BS34" s="56">
        <f ca="1">+[1]comp!BW306</f>
        <v>-0.97919124268091573</v>
      </c>
      <c r="BT34" s="56">
        <f ca="1">+[1]comp!BX306</f>
        <v>2.8039854042379289</v>
      </c>
      <c r="BU34" s="56">
        <f ca="1">+[1]comp!BY306</f>
        <v>1.8352262169814499</v>
      </c>
      <c r="BV34" s="56">
        <f ca="1">+[1]comp!CA306</f>
        <v>-4.1124056666059232</v>
      </c>
      <c r="BW34" s="56">
        <f ca="1">+[1]comp!CB306</f>
        <v>-3.1449363704468754</v>
      </c>
      <c r="BX34" s="56">
        <f ca="1">+[1]comp!CC306</f>
        <v>11.428362687566942</v>
      </c>
      <c r="BY34" s="56"/>
      <c r="BZ34" s="56">
        <f ca="1">+[1]comp!CE306</f>
        <v>-0.66849339810932107</v>
      </c>
      <c r="CA34" s="56">
        <f ca="1">+[1]comp!CF306</f>
        <v>10.81916742824575</v>
      </c>
      <c r="CB34" s="56">
        <f ca="1">+[1]comp!CG306</f>
        <v>-4.3648429572997012</v>
      </c>
      <c r="CC34" s="56">
        <f ca="1">+[1]comp!CH306</f>
        <v>3.2027382719965121</v>
      </c>
      <c r="CD34" s="56">
        <f ca="1">+[1]comp!CI306</f>
        <v>-3.950179536637878</v>
      </c>
      <c r="CE34" s="56"/>
      <c r="CF34" s="56">
        <f ca="1">+[1]comp!CK306</f>
        <v>-2.0395491702947743</v>
      </c>
      <c r="CG34" s="56">
        <f ca="1">+[1]comp!CL306</f>
        <v>-7.2693445698598023</v>
      </c>
      <c r="CH34" s="56">
        <f ca="1">+[1]comp!CM306</f>
        <v>-0.22983619949945577</v>
      </c>
      <c r="CI34" s="56">
        <f ca="1">+[1]comp!CN306</f>
        <v>-8.1284621436977229</v>
      </c>
      <c r="CJ34" s="56">
        <f ca="1">+[1]comp!CO306</f>
        <v>-0.19856769368630789</v>
      </c>
      <c r="CK34" s="56">
        <f ca="1">+[1]comp!CP306</f>
        <v>9.9991236523231262</v>
      </c>
      <c r="CL34" s="56"/>
      <c r="CM34" s="56"/>
      <c r="CN34" s="56">
        <f ca="1">+[1]comp!CS306</f>
        <v>-1.9559427279263408</v>
      </c>
      <c r="CO34" s="56">
        <f ca="1">+[1]comp!CT306</f>
        <v>-0.10655382592288992</v>
      </c>
      <c r="CP34" s="56">
        <f ca="1">+[1]comp!CV306</f>
        <v>1.891641134610103</v>
      </c>
      <c r="CQ34" s="56">
        <f ca="1">+[1]comp!CW306</f>
        <v>-6.4959437022509672</v>
      </c>
      <c r="CR34" s="56">
        <f ca="1">+[1]comp!CY306</f>
        <v>-4.7143714932580183</v>
      </c>
      <c r="CS34" s="56"/>
      <c r="CT34" s="56">
        <f ca="1">+[1]comp!DA306</f>
        <v>10.738417495716984</v>
      </c>
      <c r="CU34" s="56">
        <f ca="1">+[1]comp!DB306</f>
        <v>2.6568704777193863</v>
      </c>
      <c r="CV34" s="56">
        <f ca="1">+[1]comp!DC306</f>
        <v>14.50646895891064</v>
      </c>
      <c r="CW34" s="56">
        <f ca="1">+[1]comp!DD306</f>
        <v>-9.8164069256551834</v>
      </c>
      <c r="CX34" s="56"/>
      <c r="CY34" s="56">
        <f ca="1">+[1]comp!DF306</f>
        <v>11.2593799788105</v>
      </c>
      <c r="CZ34" s="56">
        <f ca="1">+[1]comp!DG306</f>
        <v>2.138164278196657</v>
      </c>
      <c r="DA34" s="56">
        <f ca="1">+[1]comp!DH306</f>
        <v>15.783900963822045</v>
      </c>
      <c r="DB34" s="56">
        <f ca="1">+[1]comp!DI306</f>
        <v>4.5879207220951539</v>
      </c>
      <c r="DC34" s="56">
        <f ca="1">+[1]comp!DJ306</f>
        <v>0.10891603351875431</v>
      </c>
      <c r="DD34" s="56">
        <f ca="1">+[1]comp!DK306</f>
        <v>-4.9696601195627856</v>
      </c>
      <c r="DE34" s="56">
        <f ca="1">+[1]comp!DL306</f>
        <v>4.3510392868451619</v>
      </c>
      <c r="DF34" s="56">
        <f ca="1">+[1]comp!DM306</f>
        <v>-2.4661376830890842</v>
      </c>
      <c r="DG34" s="56">
        <f ca="1">+[1]comp!DN306</f>
        <v>11.217555180414463</v>
      </c>
      <c r="DH34" s="56">
        <f ca="1">+[1]comp!DO306</f>
        <v>8.610483861491014</v>
      </c>
      <c r="DI34" s="56">
        <f ca="1">+[1]comp!DP306</f>
        <v>8.3763814577545137</v>
      </c>
      <c r="DJ34" s="56">
        <f ca="1">+[1]comp!DQ306</f>
        <v>5.9683899249943178</v>
      </c>
      <c r="DK34" s="56">
        <f ca="1">+[1]comp!DR306</f>
        <v>-5.1622769815433927</v>
      </c>
      <c r="DL34" s="56">
        <f ca="1">+[1]comp!DT306</f>
        <v>4.1800188462103076</v>
      </c>
      <c r="DM34" s="56">
        <f ca="1">+[1]comp!DU306</f>
        <v>-7.8306008806040772</v>
      </c>
      <c r="DN34" s="61"/>
      <c r="DO34" s="62">
        <f ca="1">[1]comp!DX306</f>
        <v>2.4656215665714685</v>
      </c>
      <c r="DQ34" s="20"/>
      <c r="DR34" s="20"/>
    </row>
    <row r="35" spans="1:122" s="57" customFormat="1" x14ac:dyDescent="0.2">
      <c r="A35" s="59" t="str">
        <f>[1]comp!A307</f>
        <v>Days in Accounts Receivable</v>
      </c>
      <c r="B35" s="60">
        <f>[1]comp!B307</f>
        <v>0</v>
      </c>
      <c r="C35" s="56">
        <f ca="1">+[1]comp!C307</f>
        <v>-12</v>
      </c>
      <c r="D35" s="56">
        <f ca="1">+[1]comp!D307</f>
        <v>3</v>
      </c>
      <c r="E35" s="56">
        <f ca="1">+[1]comp!E307</f>
        <v>-15</v>
      </c>
      <c r="F35" s="56">
        <f ca="1">+[1]comp!F307</f>
        <v>-106</v>
      </c>
      <c r="G35" s="56">
        <f ca="1">+[1]comp!H307</f>
        <v>-6</v>
      </c>
      <c r="H35" s="56"/>
      <c r="I35" s="56">
        <f ca="1">+[1]comp!J307</f>
        <v>-1</v>
      </c>
      <c r="J35" s="56">
        <f ca="1">+[1]comp!K307</f>
        <v>-17</v>
      </c>
      <c r="K35" s="56">
        <f ca="1">+[1]comp!L307</f>
        <v>8</v>
      </c>
      <c r="L35" s="56">
        <f ca="1">+[1]comp!M307</f>
        <v>15</v>
      </c>
      <c r="M35" s="56">
        <f ca="1">+[1]comp!N307</f>
        <v>-38</v>
      </c>
      <c r="N35" s="56"/>
      <c r="O35" s="56">
        <f ca="1">+[1]comp!P307</f>
        <v>0</v>
      </c>
      <c r="P35" s="56">
        <f ca="1">+[1]comp!Q307</f>
        <v>8</v>
      </c>
      <c r="Q35" s="56">
        <f ca="1">+[1]comp!R307</f>
        <v>-10</v>
      </c>
      <c r="R35" s="56">
        <f ca="1">+[1]comp!S307</f>
        <v>7</v>
      </c>
      <c r="S35" s="56">
        <f ca="1">+[1]comp!T307</f>
        <v>8</v>
      </c>
      <c r="T35" s="56">
        <f ca="1">+[1]comp!U307</f>
        <v>6</v>
      </c>
      <c r="U35" s="56">
        <f ca="1">+[1]comp!V307</f>
        <v>-1</v>
      </c>
      <c r="V35" s="56">
        <f ca="1">+[1]comp!W307</f>
        <v>8</v>
      </c>
      <c r="W35" s="56">
        <f ca="1">+[1]comp!X307</f>
        <v>-1</v>
      </c>
      <c r="X35" s="56">
        <f ca="1">+[1]comp!Y307</f>
        <v>14</v>
      </c>
      <c r="Y35" s="56">
        <f ca="1">+[1]comp!Z307</f>
        <v>8</v>
      </c>
      <c r="Z35" s="56">
        <f ca="1">+[1]comp!AA307</f>
        <v>7</v>
      </c>
      <c r="AA35" s="56"/>
      <c r="AB35" s="56">
        <f ca="1">+[1]comp!AC307</f>
        <v>-8</v>
      </c>
      <c r="AC35" s="56"/>
      <c r="AD35" s="56"/>
      <c r="AE35" s="56">
        <f ca="1">+[1]comp!AF307</f>
        <v>8</v>
      </c>
      <c r="AF35" s="56">
        <f ca="1">+[1]comp!AG307</f>
        <v>1</v>
      </c>
      <c r="AG35" s="56">
        <f ca="1">+[1]comp!AH307</f>
        <v>-7</v>
      </c>
      <c r="AH35" s="56">
        <f ca="1">+[1]comp!AI307</f>
        <v>-6</v>
      </c>
      <c r="AI35" s="56">
        <f ca="1">+[1]comp!AJ307</f>
        <v>-20</v>
      </c>
      <c r="AJ35" s="56">
        <f ca="1">+[1]comp!AK307</f>
        <v>-5</v>
      </c>
      <c r="AK35" s="56"/>
      <c r="AL35" s="56">
        <f ca="1">+[1]comp!AM307</f>
        <v>2</v>
      </c>
      <c r="AM35" s="56"/>
      <c r="AN35" s="56"/>
      <c r="AO35" s="56">
        <f ca="1">+[1]comp!AP307</f>
        <v>-9</v>
      </c>
      <c r="AP35" s="56">
        <f ca="1">+[1]comp!AQ307</f>
        <v>-15</v>
      </c>
      <c r="AQ35" s="56">
        <f ca="1">+[1]comp!AR307</f>
        <v>27</v>
      </c>
      <c r="AR35" s="56">
        <f ca="1">+[1]comp!AS307</f>
        <v>6</v>
      </c>
      <c r="AS35" s="56">
        <f ca="1">+[1]comp!AT307</f>
        <v>11</v>
      </c>
      <c r="AT35" s="56">
        <f ca="1">+[1]comp!AU307</f>
        <v>-4</v>
      </c>
      <c r="AU35" s="56"/>
      <c r="AV35" s="56"/>
      <c r="AW35" s="56">
        <f ca="1">+[1]comp!AY307</f>
        <v>-3</v>
      </c>
      <c r="AX35" s="56">
        <f ca="1">+[1]comp!AZ307</f>
        <v>-136</v>
      </c>
      <c r="AY35" s="56">
        <f ca="1">+[1]comp!BA307</f>
        <v>26</v>
      </c>
      <c r="AZ35" s="56">
        <f ca="1">+[1]comp!BB307</f>
        <v>5</v>
      </c>
      <c r="BA35" s="56">
        <f ca="1">+[1]comp!BC307</f>
        <v>247</v>
      </c>
      <c r="BB35" s="56">
        <f ca="1">+[1]comp!BF307</f>
        <v>-16</v>
      </c>
      <c r="BC35" s="56">
        <f ca="1">+[1]comp!BG307</f>
        <v>-3</v>
      </c>
      <c r="BD35" s="56"/>
      <c r="BE35" s="56">
        <f ca="1">+[1]comp!BI307</f>
        <v>-6</v>
      </c>
      <c r="BF35" s="56">
        <f ca="1">+[1]comp!BJ307</f>
        <v>-22</v>
      </c>
      <c r="BG35" s="56">
        <f ca="1">+[1]comp!BK307</f>
        <v>-4</v>
      </c>
      <c r="BH35" s="56">
        <f ca="1">+[1]comp!BL307</f>
        <v>-3</v>
      </c>
      <c r="BI35" s="56">
        <f ca="1">+[1]comp!BM307</f>
        <v>14</v>
      </c>
      <c r="BJ35" s="56">
        <f ca="1">+[1]comp!BN307</f>
        <v>-2</v>
      </c>
      <c r="BK35" s="56">
        <f ca="1">+[1]comp!BO307</f>
        <v>1</v>
      </c>
      <c r="BL35" s="56">
        <f ca="1">+[1]comp!BP307</f>
        <v>-21</v>
      </c>
      <c r="BM35" s="56">
        <f ca="1">+[1]comp!BQ307</f>
        <v>-2</v>
      </c>
      <c r="BN35" s="56">
        <f ca="1">+[1]comp!BR307</f>
        <v>6</v>
      </c>
      <c r="BO35" s="56">
        <f ca="1">+[1]comp!BS307</f>
        <v>-8</v>
      </c>
      <c r="BP35" s="56">
        <f ca="1">+[1]comp!BT307</f>
        <v>0</v>
      </c>
      <c r="BQ35" s="56">
        <f ca="1">+[1]comp!BU307</f>
        <v>6</v>
      </c>
      <c r="BR35" s="56">
        <f ca="1">+[1]comp!BV307</f>
        <v>5</v>
      </c>
      <c r="BS35" s="56">
        <f ca="1">+[1]comp!BW307</f>
        <v>3</v>
      </c>
      <c r="BT35" s="56">
        <f ca="1">+[1]comp!BX307</f>
        <v>9</v>
      </c>
      <c r="BU35" s="56">
        <f ca="1">+[1]comp!BY307</f>
        <v>-12</v>
      </c>
      <c r="BV35" s="56">
        <f ca="1">+[1]comp!CA307</f>
        <v>-25</v>
      </c>
      <c r="BW35" s="56">
        <f ca="1">+[1]comp!CB307</f>
        <v>-12</v>
      </c>
      <c r="BX35" s="56">
        <f ca="1">+[1]comp!CC307</f>
        <v>3</v>
      </c>
      <c r="BY35" s="56"/>
      <c r="BZ35" s="56">
        <f ca="1">+[1]comp!CE307</f>
        <v>8</v>
      </c>
      <c r="CA35" s="56">
        <f ca="1">+[1]comp!CF307</f>
        <v>1</v>
      </c>
      <c r="CB35" s="56">
        <f ca="1">+[1]comp!CG307</f>
        <v>20</v>
      </c>
      <c r="CC35" s="56">
        <f ca="1">+[1]comp!CH307</f>
        <v>-25</v>
      </c>
      <c r="CD35" s="56">
        <f ca="1">+[1]comp!CI307</f>
        <v>-3</v>
      </c>
      <c r="CE35" s="56"/>
      <c r="CF35" s="56">
        <f ca="1">+[1]comp!CK307</f>
        <v>-12</v>
      </c>
      <c r="CG35" s="56">
        <f ca="1">+[1]comp!CL307</f>
        <v>-4</v>
      </c>
      <c r="CH35" s="56">
        <f ca="1">+[1]comp!CM307</f>
        <v>-3</v>
      </c>
      <c r="CI35" s="56">
        <f ca="1">+[1]comp!CN307</f>
        <v>6</v>
      </c>
      <c r="CJ35" s="56">
        <f ca="1">+[1]comp!CO307</f>
        <v>-22</v>
      </c>
      <c r="CK35" s="56">
        <f ca="1">+[1]comp!CP307</f>
        <v>-14</v>
      </c>
      <c r="CL35" s="56"/>
      <c r="CM35" s="56"/>
      <c r="CN35" s="56">
        <f ca="1">+[1]comp!CS307</f>
        <v>-3</v>
      </c>
      <c r="CO35" s="56">
        <f ca="1">+[1]comp!CT307</f>
        <v>54</v>
      </c>
      <c r="CP35" s="56">
        <f ca="1">+[1]comp!CV307</f>
        <v>8</v>
      </c>
      <c r="CQ35" s="56">
        <f ca="1">+[1]comp!CW307</f>
        <v>11</v>
      </c>
      <c r="CR35" s="56">
        <f ca="1">+[1]comp!CY307</f>
        <v>-12</v>
      </c>
      <c r="CS35" s="56"/>
      <c r="CT35" s="56">
        <f ca="1">+[1]comp!DA307</f>
        <v>-9</v>
      </c>
      <c r="CU35" s="56">
        <f ca="1">+[1]comp!DB307</f>
        <v>3</v>
      </c>
      <c r="CV35" s="56">
        <f ca="1">+[1]comp!DC307</f>
        <v>4</v>
      </c>
      <c r="CW35" s="56">
        <f ca="1">+[1]comp!DD307</f>
        <v>14</v>
      </c>
      <c r="CX35" s="56"/>
      <c r="CY35" s="56">
        <f ca="1">+[1]comp!DF307</f>
        <v>-15</v>
      </c>
      <c r="CZ35" s="56">
        <f ca="1">+[1]comp!DG307</f>
        <v>-10</v>
      </c>
      <c r="DA35" s="56">
        <f ca="1">+[1]comp!DH307</f>
        <v>3</v>
      </c>
      <c r="DB35" s="56">
        <f ca="1">+[1]comp!DI307</f>
        <v>8</v>
      </c>
      <c r="DC35" s="56">
        <f ca="1">+[1]comp!DJ307</f>
        <v>-6</v>
      </c>
      <c r="DD35" s="56">
        <f ca="1">+[1]comp!DK307</f>
        <v>-27</v>
      </c>
      <c r="DE35" s="56">
        <f ca="1">+[1]comp!DL307</f>
        <v>-11</v>
      </c>
      <c r="DF35" s="56">
        <f ca="1">+[1]comp!DM307</f>
        <v>-1</v>
      </c>
      <c r="DG35" s="56">
        <f ca="1">+[1]comp!DN307</f>
        <v>-14</v>
      </c>
      <c r="DH35" s="56">
        <f ca="1">+[1]comp!DO307</f>
        <v>-4</v>
      </c>
      <c r="DI35" s="56">
        <f ca="1">+[1]comp!DP307</f>
        <v>12</v>
      </c>
      <c r="DJ35" s="56">
        <f ca="1">+[1]comp!DQ307</f>
        <v>-22</v>
      </c>
      <c r="DK35" s="56">
        <f ca="1">+[1]comp!DR307</f>
        <v>-3</v>
      </c>
      <c r="DL35" s="56">
        <f ca="1">+[1]comp!DT307</f>
        <v>4</v>
      </c>
      <c r="DM35" s="56">
        <f ca="1">+[1]comp!DU307</f>
        <v>-2</v>
      </c>
      <c r="DN35" s="61"/>
      <c r="DO35" s="62">
        <f ca="1">[1]comp!DX307</f>
        <v>-2</v>
      </c>
      <c r="DQ35" s="20"/>
      <c r="DR35" s="20"/>
    </row>
    <row r="36" spans="1:122" s="57" customFormat="1" x14ac:dyDescent="0.2">
      <c r="A36" s="54" t="str">
        <f>[1]comp!A308</f>
        <v>Cost to Charge Ratio</v>
      </c>
      <c r="B36" s="55">
        <f>[1]comp!B308</f>
        <v>0</v>
      </c>
      <c r="C36" s="56">
        <f ca="1">+[1]comp!C308</f>
        <v>-0.2954494131711366</v>
      </c>
      <c r="D36" s="56">
        <f ca="1">+[1]comp!D308</f>
        <v>1.1493278937817208E-2</v>
      </c>
      <c r="E36" s="56">
        <f ca="1">+[1]comp!E308</f>
        <v>-0.54849473426842876</v>
      </c>
      <c r="F36" s="56">
        <f ca="1">+[1]comp!F308</f>
        <v>-15.421920314088766</v>
      </c>
      <c r="G36" s="56">
        <f ca="1">+[1]comp!H308</f>
        <v>-0.23451915277729746</v>
      </c>
      <c r="H36" s="56"/>
      <c r="I36" s="56">
        <f ca="1">+[1]comp!J308</f>
        <v>-7.3607919363133378E-2</v>
      </c>
      <c r="J36" s="56">
        <f ca="1">+[1]comp!K308</f>
        <v>-0.16284833055637271</v>
      </c>
      <c r="K36" s="56">
        <f ca="1">+[1]comp!L308</f>
        <v>1.8415983334626991</v>
      </c>
      <c r="L36" s="56">
        <f ca="1">+[1]comp!M308</f>
        <v>0.21364756467747437</v>
      </c>
      <c r="M36" s="56">
        <f ca="1">+[1]comp!N308</f>
        <v>0.93446359293064551</v>
      </c>
      <c r="N36" s="56"/>
      <c r="O36" s="56">
        <f ca="1">+[1]comp!P308</f>
        <v>-102.52952287213478</v>
      </c>
      <c r="P36" s="56">
        <f ca="1">+[1]comp!Q308</f>
        <v>1.1823299088578128</v>
      </c>
      <c r="Q36" s="56">
        <f ca="1">+[1]comp!R308</f>
        <v>1.1784072470462259</v>
      </c>
      <c r="R36" s="56">
        <f ca="1">+[1]comp!S308</f>
        <v>0.90090780404837867</v>
      </c>
      <c r="S36" s="56">
        <f ca="1">+[1]comp!T308</f>
        <v>2.1736937487002006</v>
      </c>
      <c r="T36" s="56">
        <f ca="1">+[1]comp!U308</f>
        <v>2.0965674460215631</v>
      </c>
      <c r="U36" s="56">
        <f ca="1">+[1]comp!V308</f>
        <v>0.78025868608477544</v>
      </c>
      <c r="V36" s="56">
        <f ca="1">+[1]comp!W308</f>
        <v>2.0012837575602767</v>
      </c>
      <c r="W36" s="56">
        <f ca="1">+[1]comp!X308</f>
        <v>1.3499523351981457</v>
      </c>
      <c r="X36" s="56">
        <f ca="1">+[1]comp!Y308</f>
        <v>2.2078060949260347</v>
      </c>
      <c r="Y36" s="56">
        <f ca="1">+[1]comp!Z308</f>
        <v>1.1141238895504251</v>
      </c>
      <c r="Z36" s="56">
        <f ca="1">+[1]comp!AA308</f>
        <v>2.2530998048844815</v>
      </c>
      <c r="AA36" s="56"/>
      <c r="AB36" s="56">
        <f ca="1">+[1]comp!AC308</f>
        <v>21.288729862361443</v>
      </c>
      <c r="AC36" s="56"/>
      <c r="AD36" s="56"/>
      <c r="AE36" s="56">
        <f ca="1">+[1]comp!AF308</f>
        <v>0.84035717898029161</v>
      </c>
      <c r="AF36" s="56">
        <f ca="1">+[1]comp!AG308</f>
        <v>0.4145812703873486</v>
      </c>
      <c r="AG36" s="56">
        <f ca="1">+[1]comp!AH308</f>
        <v>2.6475375066787707</v>
      </c>
      <c r="AH36" s="56">
        <f ca="1">+[1]comp!AI308</f>
        <v>0.79099279605892581</v>
      </c>
      <c r="AI36" s="56">
        <f ca="1">+[1]comp!AJ308</f>
        <v>-2.7648703054127646</v>
      </c>
      <c r="AJ36" s="56">
        <f ca="1">+[1]comp!AK308</f>
        <v>2.506985508162765</v>
      </c>
      <c r="AK36" s="56"/>
      <c r="AL36" s="56">
        <f ca="1">+[1]comp!AM308</f>
        <v>-4.5231365996456496E-2</v>
      </c>
      <c r="AM36" s="56"/>
      <c r="AN36" s="56"/>
      <c r="AO36" s="56">
        <f ca="1">+[1]comp!AP308</f>
        <v>1.891003951851955</v>
      </c>
      <c r="AP36" s="56">
        <f ca="1">+[1]comp!AQ308</f>
        <v>2.5899938609321826</v>
      </c>
      <c r="AQ36" s="56">
        <f ca="1">+[1]comp!AR308</f>
        <v>4.1246125980809625</v>
      </c>
      <c r="AR36" s="56">
        <f ca="1">+[1]comp!AS308</f>
        <v>-4.5309358583493609</v>
      </c>
      <c r="AS36" s="56">
        <f ca="1">+[1]comp!AT308</f>
        <v>-3.7580711282762191</v>
      </c>
      <c r="AT36" s="56">
        <f ca="1">+[1]comp!AU308</f>
        <v>-1.7178192889314241</v>
      </c>
      <c r="AU36" s="56"/>
      <c r="AV36" s="56"/>
      <c r="AW36" s="56">
        <f ca="1">+[1]comp!AY308</f>
        <v>1.0780048908353823</v>
      </c>
      <c r="AX36" s="56">
        <f ca="1">+[1]comp!AZ308</f>
        <v>-20.136837027138043</v>
      </c>
      <c r="AY36" s="56">
        <f ca="1">+[1]comp!BA308</f>
        <v>-32.33084465250878</v>
      </c>
      <c r="AZ36" s="56">
        <f ca="1">+[1]comp!BB308</f>
        <v>-0.86855652357068491</v>
      </c>
      <c r="BA36" s="56">
        <f ca="1">+[1]comp!BC308</f>
        <v>23.199771042941293</v>
      </c>
      <c r="BB36" s="56">
        <f ca="1">+[1]comp!BF308</f>
        <v>-3.9369282696859074</v>
      </c>
      <c r="BC36" s="56">
        <f ca="1">+[1]comp!BG308</f>
        <v>7.1222416494544527</v>
      </c>
      <c r="BD36" s="56"/>
      <c r="BE36" s="56">
        <f ca="1">+[1]comp!BI308</f>
        <v>-0.38923013428325687</v>
      </c>
      <c r="BF36" s="56">
        <f ca="1">+[1]comp!BJ308</f>
        <v>3.1137714905078551</v>
      </c>
      <c r="BG36" s="56">
        <f ca="1">+[1]comp!BK308</f>
        <v>2.0242295856755907</v>
      </c>
      <c r="BH36" s="56">
        <f ca="1">+[1]comp!BL308</f>
        <v>1.0204765174158081</v>
      </c>
      <c r="BI36" s="56">
        <f ca="1">+[1]comp!BM308</f>
        <v>-0.21290123609273293</v>
      </c>
      <c r="BJ36" s="56">
        <f ca="1">+[1]comp!BN308</f>
        <v>6.7206749444180369</v>
      </c>
      <c r="BK36" s="56">
        <f ca="1">+[1]comp!BO308</f>
        <v>1.4052735838452235</v>
      </c>
      <c r="BL36" s="56">
        <f ca="1">+[1]comp!BP308</f>
        <v>0.47054639613768323</v>
      </c>
      <c r="BM36" s="56">
        <f ca="1">+[1]comp!BQ308</f>
        <v>0.91108307331968785</v>
      </c>
      <c r="BN36" s="56">
        <f ca="1">+[1]comp!BR308</f>
        <v>0.56858066748267377</v>
      </c>
      <c r="BO36" s="56">
        <f ca="1">+[1]comp!BS308</f>
        <v>-4.48240799813534</v>
      </c>
      <c r="BP36" s="56">
        <f ca="1">+[1]comp!BT308</f>
        <v>0.47109976285438226</v>
      </c>
      <c r="BQ36" s="56">
        <f ca="1">+[1]comp!BU308</f>
        <v>0.2111942786402865</v>
      </c>
      <c r="BR36" s="56">
        <f ca="1">+[1]comp!BV308</f>
        <v>-1.2338638385359535</v>
      </c>
      <c r="BS36" s="56">
        <f ca="1">+[1]comp!BW308</f>
        <v>-0.37150714687249897</v>
      </c>
      <c r="BT36" s="56">
        <f ca="1">+[1]comp!BX308</f>
        <v>0.69687759167452179</v>
      </c>
      <c r="BU36" s="56">
        <f ca="1">+[1]comp!BY308</f>
        <v>2.5822185455271764</v>
      </c>
      <c r="BV36" s="56">
        <f ca="1">+[1]comp!CA308</f>
        <v>2.9120527959361375</v>
      </c>
      <c r="BW36" s="56">
        <f ca="1">+[1]comp!CB308</f>
        <v>1.1020610200366987</v>
      </c>
      <c r="BX36" s="56">
        <f ca="1">+[1]comp!CC308</f>
        <v>0.27317593610162172</v>
      </c>
      <c r="BY36" s="56"/>
      <c r="BZ36" s="56">
        <f ca="1">+[1]comp!CE308</f>
        <v>3.1972527574053444E-2</v>
      </c>
      <c r="CA36" s="56">
        <f ca="1">+[1]comp!CF308</f>
        <v>0.80948639152145785</v>
      </c>
      <c r="CB36" s="56">
        <f ca="1">+[1]comp!CG308</f>
        <v>3.694983822065312</v>
      </c>
      <c r="CC36" s="56">
        <f ca="1">+[1]comp!CH308</f>
        <v>8.8622799754701003</v>
      </c>
      <c r="CD36" s="56">
        <f ca="1">+[1]comp!CI308</f>
        <v>0.12325001157603988</v>
      </c>
      <c r="CE36" s="56"/>
      <c r="CF36" s="56">
        <f ca="1">+[1]comp!CK308</f>
        <v>0.21013932807696367</v>
      </c>
      <c r="CG36" s="56">
        <f ca="1">+[1]comp!CL308</f>
        <v>-3.0732310121971418</v>
      </c>
      <c r="CH36" s="56">
        <f ca="1">+[1]comp!CM308</f>
        <v>-0.1640825808059368</v>
      </c>
      <c r="CI36" s="56">
        <f ca="1">+[1]comp!CN308</f>
        <v>0.29895872822376379</v>
      </c>
      <c r="CJ36" s="56">
        <f ca="1">+[1]comp!CO308</f>
        <v>2.0048251403712634</v>
      </c>
      <c r="CK36" s="56">
        <f ca="1">+[1]comp!CP308</f>
        <v>0.55157533462082409</v>
      </c>
      <c r="CL36" s="56"/>
      <c r="CM36" s="56"/>
      <c r="CN36" s="56">
        <f ca="1">+[1]comp!CS308</f>
        <v>1.5846206950422548</v>
      </c>
      <c r="CO36" s="56">
        <f ca="1">+[1]comp!CT308</f>
        <v>73.262240579263505</v>
      </c>
      <c r="CP36" s="56">
        <f ca="1">+[1]comp!CV308</f>
        <v>-4.9644901317886205</v>
      </c>
      <c r="CQ36" s="56">
        <f ca="1">+[1]comp!CW308</f>
        <v>0.69255581257583465</v>
      </c>
      <c r="CR36" s="56">
        <f ca="1">+[1]comp!CY308</f>
        <v>-7.2988564496059007</v>
      </c>
      <c r="CS36" s="56"/>
      <c r="CT36" s="56">
        <f ca="1">+[1]comp!DA308</f>
        <v>-1.360937543584434</v>
      </c>
      <c r="CU36" s="56">
        <f ca="1">+[1]comp!DB308</f>
        <v>2.412362017678582</v>
      </c>
      <c r="CV36" s="56">
        <f ca="1">+[1]comp!DC308</f>
        <v>-2.0583842113875872</v>
      </c>
      <c r="CW36" s="56">
        <f ca="1">+[1]comp!DD308</f>
        <v>5.9139184846337738</v>
      </c>
      <c r="CX36" s="56"/>
      <c r="CY36" s="56">
        <f ca="1">+[1]comp!DF308</f>
        <v>-0.69164466470640618</v>
      </c>
      <c r="CZ36" s="56">
        <f ca="1">+[1]comp!DG308</f>
        <v>-0.3692474903895071</v>
      </c>
      <c r="DA36" s="56">
        <f ca="1">+[1]comp!DH308</f>
        <v>1.8445311330238052</v>
      </c>
      <c r="DB36" s="56">
        <f ca="1">+[1]comp!DI308</f>
        <v>0.57153035370134941</v>
      </c>
      <c r="DC36" s="56">
        <f ca="1">+[1]comp!DJ308</f>
        <v>0.59558674701392367</v>
      </c>
      <c r="DD36" s="56">
        <f ca="1">+[1]comp!DK308</f>
        <v>1.5962897245139773</v>
      </c>
      <c r="DE36" s="56">
        <f ca="1">+[1]comp!DL308</f>
        <v>-0.58029752421661362</v>
      </c>
      <c r="DF36" s="56">
        <f ca="1">+[1]comp!DM308</f>
        <v>0.59856973514888223</v>
      </c>
      <c r="DG36" s="56">
        <f ca="1">+[1]comp!DN308</f>
        <v>-1.269182576419825</v>
      </c>
      <c r="DH36" s="56">
        <f ca="1">+[1]comp!DO308</f>
        <v>0.32447341780191818</v>
      </c>
      <c r="DI36" s="56">
        <f ca="1">+[1]comp!DP308</f>
        <v>0.39783509579067733</v>
      </c>
      <c r="DJ36" s="56">
        <f ca="1">+[1]comp!DQ308</f>
        <v>-0.91706603877403925</v>
      </c>
      <c r="DK36" s="56">
        <f ca="1">+[1]comp!DR308</f>
        <v>1.0807333457986097</v>
      </c>
      <c r="DL36" s="56">
        <f ca="1">+[1]comp!DT308</f>
        <v>1.1250736399980588</v>
      </c>
      <c r="DM36" s="56">
        <f ca="1">+[1]comp!DU308</f>
        <v>2.9944518677679</v>
      </c>
      <c r="DO36" s="58">
        <f ca="1">[1]comp!DX308</f>
        <v>0.79606664988730591</v>
      </c>
      <c r="DQ36" s="20"/>
      <c r="DR36" s="20"/>
    </row>
    <row r="37" spans="1:122" s="53" customFormat="1" x14ac:dyDescent="0.2">
      <c r="A37" s="47" t="str">
        <f>[1]comp!A309</f>
        <v>Cost of Bad Debts</v>
      </c>
      <c r="B37" s="48">
        <f>[1]comp!B309</f>
        <v>0</v>
      </c>
      <c r="C37" s="49">
        <f ca="1">+[1]comp!C309</f>
        <v>-158776.18283755705</v>
      </c>
      <c r="D37" s="49">
        <f ca="1">+[1]comp!D309</f>
        <v>-197218.12493599695</v>
      </c>
      <c r="E37" s="49">
        <f ca="1">+[1]comp!E309</f>
        <v>-159478.30879978952</v>
      </c>
      <c r="F37" s="49">
        <f ca="1">+[1]comp!F309</f>
        <v>31961.685792504642</v>
      </c>
      <c r="G37" s="49">
        <f ca="1">+[1]comp!H309</f>
        <v>-20541.16389673471</v>
      </c>
      <c r="H37" s="49"/>
      <c r="I37" s="49">
        <f ca="1">+[1]comp!J309</f>
        <v>-81358.536921726307</v>
      </c>
      <c r="J37" s="49">
        <f ca="1">+[1]comp!K309</f>
        <v>-7027052.1021296876</v>
      </c>
      <c r="K37" s="49">
        <f ca="1">+[1]comp!L309</f>
        <v>-62820.745202243794</v>
      </c>
      <c r="L37" s="49">
        <f ca="1">+[1]comp!M309</f>
        <v>-29797.151644303918</v>
      </c>
      <c r="M37" s="49">
        <f ca="1">+[1]comp!N309</f>
        <v>-95357.238631995075</v>
      </c>
      <c r="N37" s="49"/>
      <c r="O37" s="49">
        <f ca="1">+[1]comp!P309</f>
        <v>0</v>
      </c>
      <c r="P37" s="49">
        <f ca="1">+[1]comp!Q309</f>
        <v>-970281.83405756205</v>
      </c>
      <c r="Q37" s="49">
        <f ca="1">+[1]comp!R309</f>
        <v>-320053.59420375712</v>
      </c>
      <c r="R37" s="49">
        <f ca="1">+[1]comp!S309</f>
        <v>-419701.70979120303</v>
      </c>
      <c r="S37" s="49">
        <f ca="1">+[1]comp!T309</f>
        <v>-403691.11236772314</v>
      </c>
      <c r="T37" s="49">
        <f ca="1">+[1]comp!U309</f>
        <v>-1238501.7774224877</v>
      </c>
      <c r="U37" s="49">
        <f ca="1">+[1]comp!V309</f>
        <v>-4485639.7162403632</v>
      </c>
      <c r="V37" s="49">
        <f ca="1">+[1]comp!W309</f>
        <v>-1316863.8828322892</v>
      </c>
      <c r="W37" s="49">
        <f ca="1">+[1]comp!X309</f>
        <v>-2425882.8796863034</v>
      </c>
      <c r="X37" s="49">
        <f ca="1">+[1]comp!Y309</f>
        <v>-85875.428432233894</v>
      </c>
      <c r="Y37" s="49">
        <f ca="1">+[1]comp!Z309</f>
        <v>-160306.64843909867</v>
      </c>
      <c r="Z37" s="49">
        <f ca="1">+[1]comp!AA309</f>
        <v>-85778.49738239008</v>
      </c>
      <c r="AA37" s="49"/>
      <c r="AB37" s="49">
        <f ca="1">+[1]comp!AC309</f>
        <v>-326293.3642937984</v>
      </c>
      <c r="AC37" s="49"/>
      <c r="AD37" s="49"/>
      <c r="AE37" s="49">
        <f ca="1">+[1]comp!AF309</f>
        <v>-2430381.7058389448</v>
      </c>
      <c r="AF37" s="49">
        <f ca="1">+[1]comp!AG309</f>
        <v>-3111011.7615018003</v>
      </c>
      <c r="AG37" s="49">
        <f ca="1">+[1]comp!AH309</f>
        <v>-1213097.4639891863</v>
      </c>
      <c r="AH37" s="49">
        <f ca="1">+[1]comp!AI309</f>
        <v>-6458480.5838381024</v>
      </c>
      <c r="AI37" s="49">
        <f ca="1">+[1]comp!AJ309</f>
        <v>82475.343033881101</v>
      </c>
      <c r="AJ37" s="49">
        <f ca="1">+[1]comp!AK309</f>
        <v>-2306469.4281296204</v>
      </c>
      <c r="AK37" s="49"/>
      <c r="AL37" s="49">
        <f ca="1">+[1]comp!AM309</f>
        <v>-1537116.9707624167</v>
      </c>
      <c r="AM37" s="49"/>
      <c r="AN37" s="49"/>
      <c r="AO37" s="49">
        <f ca="1">+[1]comp!AP309</f>
        <v>768486.44882071752</v>
      </c>
      <c r="AP37" s="49">
        <f ca="1">+[1]comp!AQ309</f>
        <v>115105.31239353516</v>
      </c>
      <c r="AQ37" s="49">
        <f ca="1">+[1]comp!AR309</f>
        <v>-113468.64285276236</v>
      </c>
      <c r="AR37" s="49">
        <f ca="1">+[1]comp!AS309</f>
        <v>-467358.60228121723</v>
      </c>
      <c r="AS37" s="49">
        <f ca="1">+[1]comp!AT309</f>
        <v>151395.8767682841</v>
      </c>
      <c r="AT37" s="49">
        <f ca="1">+[1]comp!AU309</f>
        <v>83798.506964339904</v>
      </c>
      <c r="AU37" s="49"/>
      <c r="AV37" s="49"/>
      <c r="AW37" s="49">
        <f ca="1">+[1]comp!AY309</f>
        <v>0</v>
      </c>
      <c r="AX37" s="49">
        <f ca="1">+[1]comp!AZ309</f>
        <v>-735869.26748381113</v>
      </c>
      <c r="AY37" s="49">
        <f ca="1">+[1]comp!BA309</f>
        <v>0</v>
      </c>
      <c r="AZ37" s="49">
        <f ca="1">+[1]comp!BB309</f>
        <v>1559546.594363248</v>
      </c>
      <c r="BA37" s="49">
        <f ca="1">+[1]comp!BC309</f>
        <v>288843.87741822156</v>
      </c>
      <c r="BB37" s="49">
        <f ca="1">+[1]comp!BF309</f>
        <v>407558.6109212212</v>
      </c>
      <c r="BC37" s="49">
        <f ca="1">+[1]comp!BG309</f>
        <v>0</v>
      </c>
      <c r="BD37" s="49"/>
      <c r="BE37" s="49">
        <f ca="1">+[1]comp!BI309</f>
        <v>-453952.71833456913</v>
      </c>
      <c r="BF37" s="49">
        <f ca="1">+[1]comp!BJ309</f>
        <v>303080.28203441104</v>
      </c>
      <c r="BG37" s="49">
        <f ca="1">+[1]comp!BK309</f>
        <v>8812.4451008529286</v>
      </c>
      <c r="BH37" s="49">
        <f ca="1">+[1]comp!BL309</f>
        <v>-45367.694462171261</v>
      </c>
      <c r="BI37" s="49">
        <f ca="1">+[1]comp!BM309</f>
        <v>36326.578110887785</v>
      </c>
      <c r="BJ37" s="49">
        <f ca="1">+[1]comp!BN309</f>
        <v>54253.96867222077</v>
      </c>
      <c r="BK37" s="49">
        <f ca="1">+[1]comp!BO309</f>
        <v>136456.32753580666</v>
      </c>
      <c r="BL37" s="49">
        <f ca="1">+[1]comp!BP309</f>
        <v>-103221.66129550425</v>
      </c>
      <c r="BM37" s="49">
        <f ca="1">+[1]comp!BQ309</f>
        <v>-267837.11094889557</v>
      </c>
      <c r="BN37" s="49">
        <f ca="1">+[1]comp!BR309</f>
        <v>103143.51185757434</v>
      </c>
      <c r="BO37" s="49">
        <f ca="1">+[1]comp!BS309</f>
        <v>-62149.850633272647</v>
      </c>
      <c r="BP37" s="49">
        <f ca="1">+[1]comp!BT309</f>
        <v>265788.45169105893</v>
      </c>
      <c r="BQ37" s="49">
        <f ca="1">+[1]comp!BU309</f>
        <v>57678.964760409435</v>
      </c>
      <c r="BR37" s="49">
        <f ca="1">+[1]comp!BV309</f>
        <v>94749.151428774814</v>
      </c>
      <c r="BS37" s="49">
        <f ca="1">+[1]comp!BW309</f>
        <v>8705475.8996447604</v>
      </c>
      <c r="BT37" s="49">
        <f ca="1">+[1]comp!BX309</f>
        <v>270227.92639763234</v>
      </c>
      <c r="BU37" s="49">
        <f ca="1">+[1]comp!BY309</f>
        <v>46511.612910354394</v>
      </c>
      <c r="BV37" s="49">
        <f ca="1">+[1]comp!CA309</f>
        <v>4416901.1416244274</v>
      </c>
      <c r="BW37" s="49">
        <f ca="1">+[1]comp!CB309</f>
        <v>-3028252.7265465893</v>
      </c>
      <c r="BX37" s="49">
        <f ca="1">+[1]comp!CC309</f>
        <v>263856.65265104361</v>
      </c>
      <c r="BY37" s="49"/>
      <c r="BZ37" s="49">
        <f ca="1">+[1]comp!CE309</f>
        <v>0</v>
      </c>
      <c r="CA37" s="49">
        <f ca="1">+[1]comp!CF309</f>
        <v>-60432.602772078943</v>
      </c>
      <c r="CB37" s="49">
        <f ca="1">+[1]comp!CG309</f>
        <v>-29799.083663950907</v>
      </c>
      <c r="CC37" s="49">
        <f ca="1">+[1]comp!CH309</f>
        <v>350559.44302949961</v>
      </c>
      <c r="CD37" s="49">
        <f ca="1">+[1]comp!CI309</f>
        <v>-488224.68540169112</v>
      </c>
      <c r="CE37" s="49"/>
      <c r="CF37" s="49">
        <f ca="1">+[1]comp!CK309</f>
        <v>-22835.020148829761</v>
      </c>
      <c r="CG37" s="49">
        <f ca="1">+[1]comp!CL309</f>
        <v>155484.43525898946</v>
      </c>
      <c r="CH37" s="49">
        <f ca="1">+[1]comp!CM309</f>
        <v>-208244.25173398026</v>
      </c>
      <c r="CI37" s="49">
        <f ca="1">+[1]comp!CN309</f>
        <v>-423471.51018372853</v>
      </c>
      <c r="CJ37" s="49">
        <f ca="1">+[1]comp!CO309</f>
        <v>5000.8629474915215</v>
      </c>
      <c r="CK37" s="49">
        <f ca="1">+[1]comp!CP309</f>
        <v>13940789.412200738</v>
      </c>
      <c r="CL37" s="49"/>
      <c r="CM37" s="49"/>
      <c r="CN37" s="49">
        <f ca="1">+[1]comp!CS309</f>
        <v>81485.915837850713</v>
      </c>
      <c r="CO37" s="49">
        <f ca="1">+[1]comp!CT309</f>
        <v>0</v>
      </c>
      <c r="CP37" s="49">
        <f ca="1">+[1]comp!CV309</f>
        <v>-5268.0696424624766</v>
      </c>
      <c r="CQ37" s="49">
        <f ca="1">+[1]comp!CW309</f>
        <v>44743.664529793088</v>
      </c>
      <c r="CR37" s="49">
        <f ca="1">+[1]comp!CY309</f>
        <v>651470.98379122408</v>
      </c>
      <c r="CS37" s="49"/>
      <c r="CT37" s="49">
        <f ca="1">+[1]comp!DA309</f>
        <v>-294518.39864309225</v>
      </c>
      <c r="CU37" s="49">
        <f ca="1">+[1]comp!DB309</f>
        <v>50310.582220570272</v>
      </c>
      <c r="CV37" s="49">
        <f ca="1">+[1]comp!DC309</f>
        <v>-66763.8543066001</v>
      </c>
      <c r="CW37" s="49">
        <f ca="1">+[1]comp!DD309</f>
        <v>200248.82358861488</v>
      </c>
      <c r="CX37" s="49"/>
      <c r="CY37" s="49">
        <f ca="1">+[1]comp!DF309</f>
        <v>-519684.14027600177</v>
      </c>
      <c r="CZ37" s="49">
        <f ca="1">+[1]comp!DG309</f>
        <v>5605047.4433014141</v>
      </c>
      <c r="DA37" s="49">
        <f ca="1">+[1]comp!DH309</f>
        <v>-68888.483195859124</v>
      </c>
      <c r="DB37" s="49">
        <f ca="1">+[1]comp!DI309</f>
        <v>0</v>
      </c>
      <c r="DC37" s="49">
        <f ca="1">+[1]comp!DJ309</f>
        <v>-1040086.9902125848</v>
      </c>
      <c r="DD37" s="49">
        <f ca="1">+[1]comp!DK309</f>
        <v>-61411.998361548409</v>
      </c>
      <c r="DE37" s="49">
        <f ca="1">+[1]comp!DL309</f>
        <v>-272343.53664556006</v>
      </c>
      <c r="DF37" s="49">
        <f ca="1">+[1]comp!DM309</f>
        <v>519678.67334780609</v>
      </c>
      <c r="DG37" s="49">
        <f ca="1">+[1]comp!DN309</f>
        <v>-497701.81978215103</v>
      </c>
      <c r="DH37" s="49">
        <f ca="1">+[1]comp!DO309</f>
        <v>-417996.22329592903</v>
      </c>
      <c r="DI37" s="49">
        <f ca="1">+[1]comp!DP309</f>
        <v>738321.31386192038</v>
      </c>
      <c r="DJ37" s="49">
        <f ca="1">+[1]comp!DQ309</f>
        <v>0</v>
      </c>
      <c r="DK37" s="49">
        <f ca="1">+[1]comp!DR309</f>
        <v>42801.91281404905</v>
      </c>
      <c r="DL37" s="49">
        <f ca="1">+[1]comp!DT309</f>
        <v>-1525535.4422821505</v>
      </c>
      <c r="DM37" s="49">
        <f ca="1">+[1]comp!DU309</f>
        <v>2280.0679190649244</v>
      </c>
      <c r="DN37" s="50"/>
      <c r="DO37" s="51">
        <f ca="1">[1]comp!DX309</f>
        <v>-5874132.5092765689</v>
      </c>
      <c r="DP37" s="52"/>
      <c r="DQ37" s="20">
        <f t="shared" ref="DQ37:DQ39" ca="1" si="4">+DQ24-DQ11</f>
        <v>-5874132.5092765689</v>
      </c>
      <c r="DR37" s="20">
        <f t="shared" ref="DR37:DR39" ca="1" si="5">+DO37-DQ37</f>
        <v>0</v>
      </c>
    </row>
    <row r="38" spans="1:122" s="53" customFormat="1" x14ac:dyDescent="0.2">
      <c r="A38" s="47" t="str">
        <f>[1]comp!A310</f>
        <v>Charity Cost</v>
      </c>
      <c r="B38" s="48">
        <f>[1]comp!B310</f>
        <v>0</v>
      </c>
      <c r="C38" s="49">
        <f ca="1">+[1]comp!C310</f>
        <v>54617.717456784507</v>
      </c>
      <c r="D38" s="49">
        <f ca="1">+[1]comp!D310</f>
        <v>100264.88375731185</v>
      </c>
      <c r="E38" s="49">
        <f ca="1">+[1]comp!E310</f>
        <v>510437.53160848469</v>
      </c>
      <c r="F38" s="49">
        <f ca="1">+[1]comp!F310</f>
        <v>-17008.777150814822</v>
      </c>
      <c r="G38" s="49">
        <f ca="1">+[1]comp!H310</f>
        <v>176076.1275619613</v>
      </c>
      <c r="H38" s="49"/>
      <c r="I38" s="49">
        <f ca="1">+[1]comp!J310</f>
        <v>303497.47409704002</v>
      </c>
      <c r="J38" s="49">
        <f ca="1">+[1]comp!K310</f>
        <v>7402750.5402030442</v>
      </c>
      <c r="K38" s="49">
        <f ca="1">+[1]comp!L310</f>
        <v>0</v>
      </c>
      <c r="L38" s="49">
        <f ca="1">+[1]comp!M310</f>
        <v>0</v>
      </c>
      <c r="M38" s="49">
        <f ca="1">+[1]comp!N310</f>
        <v>33100.852691540495</v>
      </c>
      <c r="N38" s="49"/>
      <c r="O38" s="49">
        <f ca="1">+[1]comp!P310</f>
        <v>0</v>
      </c>
      <c r="P38" s="49">
        <f ca="1">+[1]comp!Q310</f>
        <v>561450.37004808057</v>
      </c>
      <c r="Q38" s="49">
        <f ca="1">+[1]comp!R310</f>
        <v>446768.56638946483</v>
      </c>
      <c r="R38" s="49">
        <f ca="1">+[1]comp!S310</f>
        <v>541071.03253612993</v>
      </c>
      <c r="S38" s="49">
        <f ca="1">+[1]comp!T310</f>
        <v>431122.33842867846</v>
      </c>
      <c r="T38" s="49">
        <f ca="1">+[1]comp!U310</f>
        <v>269755.39334026817</v>
      </c>
      <c r="U38" s="49">
        <f ca="1">+[1]comp!V310</f>
        <v>4164728.1170746554</v>
      </c>
      <c r="V38" s="49">
        <f ca="1">+[1]comp!W310</f>
        <v>450549.59069174342</v>
      </c>
      <c r="W38" s="49">
        <f ca="1">+[1]comp!X310</f>
        <v>336806.93590935692</v>
      </c>
      <c r="X38" s="49">
        <f ca="1">+[1]comp!Y310</f>
        <v>64671.13389804156</v>
      </c>
      <c r="Y38" s="49">
        <f ca="1">+[1]comp!Z310</f>
        <v>74678.987476358889</v>
      </c>
      <c r="Z38" s="49">
        <f ca="1">+[1]comp!AA310</f>
        <v>398425.36722542439</v>
      </c>
      <c r="AA38" s="49"/>
      <c r="AB38" s="49">
        <f ca="1">+[1]comp!AC310</f>
        <v>226153.27933644969</v>
      </c>
      <c r="AC38" s="49"/>
      <c r="AD38" s="49"/>
      <c r="AE38" s="49">
        <f ca="1">+[1]comp!AF310</f>
        <v>1492945.9157000855</v>
      </c>
      <c r="AF38" s="49">
        <f ca="1">+[1]comp!AG310</f>
        <v>2831211.74546111</v>
      </c>
      <c r="AG38" s="49">
        <f ca="1">+[1]comp!AH310</f>
        <v>266988.42223448027</v>
      </c>
      <c r="AH38" s="49">
        <f ca="1">+[1]comp!AI310</f>
        <v>462029.11692314222</v>
      </c>
      <c r="AI38" s="49">
        <f ca="1">+[1]comp!AJ310</f>
        <v>143953.99190676189</v>
      </c>
      <c r="AJ38" s="49">
        <f ca="1">+[1]comp!AK310</f>
        <v>-28658.360168794854</v>
      </c>
      <c r="AK38" s="49"/>
      <c r="AL38" s="49">
        <f ca="1">+[1]comp!AM310</f>
        <v>1838374.4687222773</v>
      </c>
      <c r="AM38" s="49"/>
      <c r="AN38" s="49"/>
      <c r="AO38" s="49">
        <f ca="1">+[1]comp!AP310</f>
        <v>-10201.797498588381</v>
      </c>
      <c r="AP38" s="49">
        <f ca="1">+[1]comp!AQ310</f>
        <v>31972.165029813987</v>
      </c>
      <c r="AQ38" s="49">
        <f ca="1">+[1]comp!AR310</f>
        <v>0</v>
      </c>
      <c r="AR38" s="49">
        <f ca="1">+[1]comp!AS310</f>
        <v>0</v>
      </c>
      <c r="AS38" s="49">
        <f ca="1">+[1]comp!AT310</f>
        <v>0</v>
      </c>
      <c r="AT38" s="49">
        <f ca="1">+[1]comp!AU310</f>
        <v>0</v>
      </c>
      <c r="AU38" s="49"/>
      <c r="AV38" s="49"/>
      <c r="AW38" s="49">
        <f ca="1">+[1]comp!AY310</f>
        <v>0</v>
      </c>
      <c r="AX38" s="49">
        <f ca="1">+[1]comp!AZ310</f>
        <v>1956657.6259830366</v>
      </c>
      <c r="AY38" s="49">
        <f ca="1">+[1]comp!BA310</f>
        <v>0</v>
      </c>
      <c r="AZ38" s="49">
        <f ca="1">+[1]comp!BB310</f>
        <v>-4323847.5593274767</v>
      </c>
      <c r="BA38" s="49">
        <f ca="1">+[1]comp!BC310</f>
        <v>3123.153177800757</v>
      </c>
      <c r="BB38" s="49">
        <f ca="1">+[1]comp!BF310</f>
        <v>13669.787488854217</v>
      </c>
      <c r="BC38" s="49">
        <f ca="1">+[1]comp!BG310</f>
        <v>0</v>
      </c>
      <c r="BD38" s="49"/>
      <c r="BE38" s="49">
        <f ca="1">+[1]comp!BI310</f>
        <v>7975.9942647777507</v>
      </c>
      <c r="BF38" s="49">
        <f ca="1">+[1]comp!BJ310</f>
        <v>-65317.98713423888</v>
      </c>
      <c r="BG38" s="49">
        <f ca="1">+[1]comp!BK310</f>
        <v>0</v>
      </c>
      <c r="BH38" s="49">
        <f ca="1">+[1]comp!BL310</f>
        <v>-6034.9950760778993</v>
      </c>
      <c r="BI38" s="49">
        <f ca="1">+[1]comp!BM310</f>
        <v>0</v>
      </c>
      <c r="BJ38" s="49">
        <f ca="1">+[1]comp!BN310</f>
        <v>52229.300015953828</v>
      </c>
      <c r="BK38" s="49">
        <f ca="1">+[1]comp!BO310</f>
        <v>-49756.120577337912</v>
      </c>
      <c r="BL38" s="49">
        <f ca="1">+[1]comp!BP310</f>
        <v>174830.41434347257</v>
      </c>
      <c r="BM38" s="49">
        <f ca="1">+[1]comp!BQ310</f>
        <v>-784709.52546824235</v>
      </c>
      <c r="BN38" s="49">
        <f ca="1">+[1]comp!BR310</f>
        <v>-63706.356055646203</v>
      </c>
      <c r="BO38" s="49">
        <f ca="1">+[1]comp!BS310</f>
        <v>103136.79068742719</v>
      </c>
      <c r="BP38" s="49">
        <f ca="1">+[1]comp!BT310</f>
        <v>360909.0580161633</v>
      </c>
      <c r="BQ38" s="49">
        <f ca="1">+[1]comp!BU310</f>
        <v>-1849875.9097773195</v>
      </c>
      <c r="BR38" s="49">
        <f ca="1">+[1]comp!BV310</f>
        <v>-649378.09705100907</v>
      </c>
      <c r="BS38" s="49">
        <f ca="1">+[1]comp!BW310</f>
        <v>-520390.11593622761</v>
      </c>
      <c r="BT38" s="49">
        <f ca="1">+[1]comp!BX310</f>
        <v>10629.366758974546</v>
      </c>
      <c r="BU38" s="49">
        <f ca="1">+[1]comp!BY310</f>
        <v>157608.70286655365</v>
      </c>
      <c r="BV38" s="49">
        <f ca="1">+[1]comp!CA310</f>
        <v>17543892.081729718</v>
      </c>
      <c r="BW38" s="49">
        <f ca="1">+[1]comp!CB310</f>
        <v>-164530.17686841823</v>
      </c>
      <c r="BX38" s="49">
        <f ca="1">+[1]comp!CC310</f>
        <v>179214.72066289443</v>
      </c>
      <c r="BY38" s="49"/>
      <c r="BZ38" s="49">
        <f ca="1">+[1]comp!CE310</f>
        <v>12254.023012257641</v>
      </c>
      <c r="CA38" s="49">
        <f ca="1">+[1]comp!CF310</f>
        <v>-16885.683956654349</v>
      </c>
      <c r="CB38" s="49">
        <f ca="1">+[1]comp!CG310</f>
        <v>129088.65608378622</v>
      </c>
      <c r="CC38" s="49">
        <f ca="1">+[1]comp!CH310</f>
        <v>-48374.49713226522</v>
      </c>
      <c r="CD38" s="49">
        <f ca="1">+[1]comp!CI310</f>
        <v>-108534.10326730173</v>
      </c>
      <c r="CE38" s="49"/>
      <c r="CF38" s="49">
        <f ca="1">+[1]comp!CK310</f>
        <v>21404.490682160609</v>
      </c>
      <c r="CG38" s="49">
        <f ca="1">+[1]comp!CL310</f>
        <v>0</v>
      </c>
      <c r="CH38" s="49">
        <f ca="1">+[1]comp!CM310</f>
        <v>-5891.2875992257832</v>
      </c>
      <c r="CI38" s="49">
        <f ca="1">+[1]comp!CN310</f>
        <v>168475.42911827937</v>
      </c>
      <c r="CJ38" s="49">
        <f ca="1">+[1]comp!CO310</f>
        <v>3443.7338715380502</v>
      </c>
      <c r="CK38" s="49">
        <f ca="1">+[1]comp!CP310</f>
        <v>-26117864.61887832</v>
      </c>
      <c r="CL38" s="49"/>
      <c r="CM38" s="49"/>
      <c r="CN38" s="49">
        <f ca="1">+[1]comp!CS310</f>
        <v>-48423.922727272766</v>
      </c>
      <c r="CO38" s="49">
        <f ca="1">+[1]comp!CT310</f>
        <v>20745.771231966857</v>
      </c>
      <c r="CP38" s="49">
        <f ca="1">+[1]comp!CV310</f>
        <v>0</v>
      </c>
      <c r="CQ38" s="49">
        <f ca="1">+[1]comp!CW310</f>
        <v>0</v>
      </c>
      <c r="CR38" s="49">
        <f ca="1">+[1]comp!CY310</f>
        <v>-22099.770119389628</v>
      </c>
      <c r="CS38" s="49"/>
      <c r="CT38" s="49">
        <f ca="1">+[1]comp!DA310</f>
        <v>607492.51638643618</v>
      </c>
      <c r="CU38" s="49">
        <f ca="1">+[1]comp!DB310</f>
        <v>13864245.660511188</v>
      </c>
      <c r="CV38" s="49">
        <f ca="1">+[1]comp!DC310</f>
        <v>-113118.53839226742</v>
      </c>
      <c r="CW38" s="49">
        <f ca="1">+[1]comp!DD310</f>
        <v>-103300.13934526409</v>
      </c>
      <c r="CX38" s="49"/>
      <c r="CY38" s="49">
        <f ca="1">+[1]comp!DF310</f>
        <v>601757.78175538906</v>
      </c>
      <c r="CZ38" s="49">
        <f ca="1">+[1]comp!DG310</f>
        <v>-411998.73806768865</v>
      </c>
      <c r="DA38" s="49">
        <f ca="1">+[1]comp!DH310</f>
        <v>-1218.3537172917677</v>
      </c>
      <c r="DB38" s="49">
        <f ca="1">+[1]comp!DI310</f>
        <v>0</v>
      </c>
      <c r="DC38" s="49">
        <f ca="1">+[1]comp!DJ310</f>
        <v>-738583.84952647705</v>
      </c>
      <c r="DD38" s="49">
        <f ca="1">+[1]comp!DK310</f>
        <v>112838.76847080406</v>
      </c>
      <c r="DE38" s="49">
        <f ca="1">+[1]comp!DL310</f>
        <v>-3999.7299280258189</v>
      </c>
      <c r="DF38" s="49">
        <f ca="1">+[1]comp!DM310</f>
        <v>-1451003.0356705817</v>
      </c>
      <c r="DG38" s="49">
        <f ca="1">+[1]comp!DN310</f>
        <v>-169518.57047841168</v>
      </c>
      <c r="DH38" s="49">
        <f ca="1">+[1]comp!DO310</f>
        <v>-92846.687865989239</v>
      </c>
      <c r="DI38" s="49">
        <f ca="1">+[1]comp!DP310</f>
        <v>9353.2930317143619</v>
      </c>
      <c r="DJ38" s="49">
        <f ca="1">+[1]comp!DQ310</f>
        <v>-238468.33369840513</v>
      </c>
      <c r="DK38" s="49">
        <f ca="1">+[1]comp!DR310</f>
        <v>33876.10030019097</v>
      </c>
      <c r="DL38" s="49">
        <f ca="1">+[1]comp!DT310</f>
        <v>840021.31665445119</v>
      </c>
      <c r="DM38" s="49">
        <f ca="1">+[1]comp!DU310</f>
        <v>-12428.663686232461</v>
      </c>
      <c r="DN38" s="50"/>
      <c r="DO38" s="51">
        <f ca="1">[1]comp!DX310</f>
        <v>24099840.409073621</v>
      </c>
      <c r="DP38" s="52"/>
      <c r="DQ38" s="20">
        <f t="shared" ca="1" si="4"/>
        <v>24099840.409073621</v>
      </c>
      <c r="DR38" s="20">
        <f t="shared" ca="1" si="5"/>
        <v>0</v>
      </c>
    </row>
    <row r="39" spans="1:122" s="53" customFormat="1" x14ac:dyDescent="0.2">
      <c r="A39" s="47" t="str">
        <f>[1]comp!A311</f>
        <v>Uncompensated Care Cost</v>
      </c>
      <c r="B39" s="48">
        <f>[1]comp!B311</f>
        <v>0</v>
      </c>
      <c r="C39" s="49">
        <f ca="1">+[1]comp!C311</f>
        <v>-104158.4653807726</v>
      </c>
      <c r="D39" s="49">
        <f ca="1">+[1]comp!D311</f>
        <v>-96953.241178684868</v>
      </c>
      <c r="E39" s="49">
        <f ca="1">+[1]comp!E311</f>
        <v>350959.22280869493</v>
      </c>
      <c r="F39" s="49">
        <f ca="1">+[1]comp!F311</f>
        <v>14952.908641689835</v>
      </c>
      <c r="G39" s="49">
        <f ca="1">+[1]comp!H311</f>
        <v>155534.96366522671</v>
      </c>
      <c r="H39" s="49"/>
      <c r="I39" s="49">
        <f ca="1">+[1]comp!J311</f>
        <v>222138.93717531394</v>
      </c>
      <c r="J39" s="49">
        <f ca="1">+[1]comp!K311</f>
        <v>375698.43807335757</v>
      </c>
      <c r="K39" s="49">
        <f ca="1">+[1]comp!L311</f>
        <v>-62820.745202243794</v>
      </c>
      <c r="L39" s="49">
        <f ca="1">+[1]comp!M311</f>
        <v>-29797.151644303918</v>
      </c>
      <c r="M39" s="49">
        <f ca="1">+[1]comp!N311</f>
        <v>-62256.385940454609</v>
      </c>
      <c r="N39" s="49"/>
      <c r="O39" s="49">
        <f ca="1">+[1]comp!P311</f>
        <v>0</v>
      </c>
      <c r="P39" s="49">
        <f ca="1">+[1]comp!Q311</f>
        <v>-408831.46400948241</v>
      </c>
      <c r="Q39" s="49">
        <f ca="1">+[1]comp!R311</f>
        <v>126714.97218570788</v>
      </c>
      <c r="R39" s="49">
        <f ca="1">+[1]comp!S311</f>
        <v>121369.32274492644</v>
      </c>
      <c r="S39" s="49">
        <f ca="1">+[1]comp!T311</f>
        <v>27431.226060955785</v>
      </c>
      <c r="T39" s="49">
        <f ca="1">+[1]comp!U311</f>
        <v>-968746.38408221956</v>
      </c>
      <c r="U39" s="49">
        <f ca="1">+[1]comp!V311</f>
        <v>-320911.59916570783</v>
      </c>
      <c r="V39" s="49">
        <f ca="1">+[1]comp!W311</f>
        <v>-866314.29214054719</v>
      </c>
      <c r="W39" s="49">
        <f ca="1">+[1]comp!X311</f>
        <v>-2089075.9437769474</v>
      </c>
      <c r="X39" s="49">
        <f ca="1">+[1]comp!Y311</f>
        <v>-21204.294534192421</v>
      </c>
      <c r="Y39" s="49">
        <f ca="1">+[1]comp!Z311</f>
        <v>-85627.660962739959</v>
      </c>
      <c r="Z39" s="49">
        <f ca="1">+[1]comp!AA311</f>
        <v>312646.86984303407</v>
      </c>
      <c r="AA39" s="49"/>
      <c r="AB39" s="49">
        <f ca="1">+[1]comp!AC311</f>
        <v>-100140.08495734888</v>
      </c>
      <c r="AC39" s="49"/>
      <c r="AD39" s="49"/>
      <c r="AE39" s="49">
        <f ca="1">+[1]comp!AF311</f>
        <v>-937435.7901388593</v>
      </c>
      <c r="AF39" s="49">
        <f ca="1">+[1]comp!AG311</f>
        <v>-279800.01604069024</v>
      </c>
      <c r="AG39" s="49">
        <f ca="1">+[1]comp!AH311</f>
        <v>-946109.04175470583</v>
      </c>
      <c r="AH39" s="49">
        <f ca="1">+[1]comp!AI311</f>
        <v>-5996451.4669149593</v>
      </c>
      <c r="AI39" s="49">
        <f ca="1">+[1]comp!AJ311</f>
        <v>226429.33494064305</v>
      </c>
      <c r="AJ39" s="49">
        <f ca="1">+[1]comp!AK311</f>
        <v>-2335127.788298415</v>
      </c>
      <c r="AK39" s="49"/>
      <c r="AL39" s="49">
        <f ca="1">+[1]comp!AM311</f>
        <v>301257.49795985967</v>
      </c>
      <c r="AM39" s="49"/>
      <c r="AN39" s="49"/>
      <c r="AO39" s="49">
        <f ca="1">+[1]comp!AP311</f>
        <v>758284.65132212918</v>
      </c>
      <c r="AP39" s="49">
        <f ca="1">+[1]comp!AQ311</f>
        <v>147077.47742334916</v>
      </c>
      <c r="AQ39" s="49">
        <f ca="1">+[1]comp!AR311</f>
        <v>-113468.64285276236</v>
      </c>
      <c r="AR39" s="49">
        <f ca="1">+[1]comp!AS311</f>
        <v>-467358.60228121723</v>
      </c>
      <c r="AS39" s="49">
        <f ca="1">+[1]comp!AT311</f>
        <v>151395.8767682841</v>
      </c>
      <c r="AT39" s="49">
        <f ca="1">+[1]comp!AU311</f>
        <v>83798.506964339904</v>
      </c>
      <c r="AU39" s="49"/>
      <c r="AV39" s="49"/>
      <c r="AW39" s="49">
        <f ca="1">+[1]comp!AY311</f>
        <v>0</v>
      </c>
      <c r="AX39" s="49">
        <f ca="1">+[1]comp!AZ311</f>
        <v>1220788.3584992257</v>
      </c>
      <c r="AY39" s="49">
        <f ca="1">+[1]comp!BA311</f>
        <v>0</v>
      </c>
      <c r="AZ39" s="49">
        <f ca="1">+[1]comp!BB311</f>
        <v>-2764300.9649642296</v>
      </c>
      <c r="BA39" s="49">
        <f ca="1">+[1]comp!BC311</f>
        <v>291967.03059602232</v>
      </c>
      <c r="BB39" s="49">
        <f ca="1">+[1]comp!BF311</f>
        <v>421228.39841007546</v>
      </c>
      <c r="BC39" s="49">
        <f ca="1">+[1]comp!BG311</f>
        <v>0</v>
      </c>
      <c r="BD39" s="49"/>
      <c r="BE39" s="49">
        <f ca="1">+[1]comp!BI311</f>
        <v>-445976.72406979138</v>
      </c>
      <c r="BF39" s="49">
        <f ca="1">+[1]comp!BJ311</f>
        <v>237762.29490017213</v>
      </c>
      <c r="BG39" s="49">
        <f ca="1">+[1]comp!BK311</f>
        <v>8812.4451008529286</v>
      </c>
      <c r="BH39" s="49">
        <f ca="1">+[1]comp!BL311</f>
        <v>-51402.689538249164</v>
      </c>
      <c r="BI39" s="49">
        <f ca="1">+[1]comp!BM311</f>
        <v>36326.578110887785</v>
      </c>
      <c r="BJ39" s="49">
        <f ca="1">+[1]comp!BN311</f>
        <v>106483.2686881746</v>
      </c>
      <c r="BK39" s="49">
        <f ca="1">+[1]comp!BO311</f>
        <v>86700.206958468771</v>
      </c>
      <c r="BL39" s="49">
        <f ca="1">+[1]comp!BP311</f>
        <v>71608.753047968377</v>
      </c>
      <c r="BM39" s="49">
        <f ca="1">+[1]comp!BQ311</f>
        <v>-1052546.6364171393</v>
      </c>
      <c r="BN39" s="49">
        <f ca="1">+[1]comp!BR311</f>
        <v>39437.155801929533</v>
      </c>
      <c r="BO39" s="49">
        <f ca="1">+[1]comp!BS311</f>
        <v>40986.940054154547</v>
      </c>
      <c r="BP39" s="49">
        <f ca="1">+[1]comp!BT311</f>
        <v>626697.50970722176</v>
      </c>
      <c r="BQ39" s="49">
        <f ca="1">+[1]comp!BU311</f>
        <v>-1792196.9450169103</v>
      </c>
      <c r="BR39" s="49">
        <f ca="1">+[1]comp!BV311</f>
        <v>-554628.94562223414</v>
      </c>
      <c r="BS39" s="49">
        <f ca="1">+[1]comp!BW311</f>
        <v>8185085.7837085333</v>
      </c>
      <c r="BT39" s="49">
        <f ca="1">+[1]comp!BX311</f>
        <v>280857.29315660684</v>
      </c>
      <c r="BU39" s="49">
        <f ca="1">+[1]comp!BY311</f>
        <v>204120.31577690807</v>
      </c>
      <c r="BV39" s="49">
        <f ca="1">+[1]comp!CA311</f>
        <v>21960793.223354146</v>
      </c>
      <c r="BW39" s="49">
        <f ca="1">+[1]comp!CB311</f>
        <v>-3192782.9034150094</v>
      </c>
      <c r="BX39" s="49">
        <f ca="1">+[1]comp!CC311</f>
        <v>443071.37331393827</v>
      </c>
      <c r="BY39" s="49"/>
      <c r="BZ39" s="49">
        <f ca="1">+[1]comp!CE311</f>
        <v>12254.023012257641</v>
      </c>
      <c r="CA39" s="49">
        <f ca="1">+[1]comp!CF311</f>
        <v>-77318.286728733219</v>
      </c>
      <c r="CB39" s="49">
        <f ca="1">+[1]comp!CG311</f>
        <v>99289.572419835255</v>
      </c>
      <c r="CC39" s="49">
        <f ca="1">+[1]comp!CH311</f>
        <v>302184.94589723449</v>
      </c>
      <c r="CD39" s="49">
        <f ca="1">+[1]comp!CI311</f>
        <v>-596758.7886689927</v>
      </c>
      <c r="CE39" s="49"/>
      <c r="CF39" s="49">
        <f ca="1">+[1]comp!CK311</f>
        <v>-1430.5294666691916</v>
      </c>
      <c r="CG39" s="49">
        <f ca="1">+[1]comp!CL311</f>
        <v>155484.43525898946</v>
      </c>
      <c r="CH39" s="49">
        <f ca="1">+[1]comp!CM311</f>
        <v>-214135.53933320596</v>
      </c>
      <c r="CI39" s="49">
        <f ca="1">+[1]comp!CN311</f>
        <v>-254996.08106544905</v>
      </c>
      <c r="CJ39" s="49">
        <f ca="1">+[1]comp!CO311</f>
        <v>8444.5968190295971</v>
      </c>
      <c r="CK39" s="49">
        <f ca="1">+[1]comp!CP311</f>
        <v>-12177075.206677586</v>
      </c>
      <c r="CL39" s="49"/>
      <c r="CM39" s="49"/>
      <c r="CN39" s="49">
        <f ca="1">+[1]comp!CS311</f>
        <v>33061.993110577954</v>
      </c>
      <c r="CO39" s="49">
        <f ca="1">+[1]comp!CT311</f>
        <v>20745.771231966857</v>
      </c>
      <c r="CP39" s="49">
        <f ca="1">+[1]comp!CV311</f>
        <v>-5268.0696424624766</v>
      </c>
      <c r="CQ39" s="49">
        <f ca="1">+[1]comp!CW311</f>
        <v>44743.664529793088</v>
      </c>
      <c r="CR39" s="49">
        <f ca="1">+[1]comp!CY311</f>
        <v>629371.21367183444</v>
      </c>
      <c r="CS39" s="49"/>
      <c r="CT39" s="49">
        <f ca="1">+[1]comp!DA311</f>
        <v>312974.11774334405</v>
      </c>
      <c r="CU39" s="49">
        <f ca="1">+[1]comp!DB311</f>
        <v>13914556.242731761</v>
      </c>
      <c r="CV39" s="49">
        <f ca="1">+[1]comp!DC311</f>
        <v>-179882.39269886748</v>
      </c>
      <c r="CW39" s="49">
        <f ca="1">+[1]comp!DD311</f>
        <v>96948.684243350814</v>
      </c>
      <c r="CX39" s="49"/>
      <c r="CY39" s="49">
        <f ca="1">+[1]comp!DF311</f>
        <v>82073.641479387414</v>
      </c>
      <c r="CZ39" s="49">
        <f ca="1">+[1]comp!DG311</f>
        <v>5193048.7052337267</v>
      </c>
      <c r="DA39" s="49">
        <f ca="1">+[1]comp!DH311</f>
        <v>-70106.836913150735</v>
      </c>
      <c r="DB39" s="49">
        <f ca="1">+[1]comp!DI311</f>
        <v>0</v>
      </c>
      <c r="DC39" s="49">
        <f ca="1">+[1]comp!DJ311</f>
        <v>-1778670.8397390619</v>
      </c>
      <c r="DD39" s="49">
        <f ca="1">+[1]comp!DK311</f>
        <v>51426.770109255653</v>
      </c>
      <c r="DE39" s="49">
        <f ca="1">+[1]comp!DL311</f>
        <v>-276343.26657358592</v>
      </c>
      <c r="DF39" s="49">
        <f ca="1">+[1]comp!DM311</f>
        <v>-931324.36232277565</v>
      </c>
      <c r="DG39" s="49">
        <f ca="1">+[1]comp!DN311</f>
        <v>-667220.39026056277</v>
      </c>
      <c r="DH39" s="49">
        <f ca="1">+[1]comp!DO311</f>
        <v>-510842.91116191831</v>
      </c>
      <c r="DI39" s="49">
        <f ca="1">+[1]comp!DP311</f>
        <v>747674.60689363466</v>
      </c>
      <c r="DJ39" s="49">
        <f ca="1">+[1]comp!DQ311</f>
        <v>-238468.33369840513</v>
      </c>
      <c r="DK39" s="49">
        <f ca="1">+[1]comp!DR311</f>
        <v>76678.013114240021</v>
      </c>
      <c r="DL39" s="49">
        <f ca="1">+[1]comp!DT311</f>
        <v>-685514.12562769651</v>
      </c>
      <c r="DM39" s="49">
        <f ca="1">+[1]comp!DU311</f>
        <v>-10148.595767167542</v>
      </c>
      <c r="DN39" s="50"/>
      <c r="DO39" s="51">
        <f ca="1">[1]comp!DX311</f>
        <v>18225707.899797082</v>
      </c>
      <c r="DP39" s="52"/>
      <c r="DQ39" s="20">
        <f t="shared" ca="1" si="4"/>
        <v>18225707.899796844</v>
      </c>
      <c r="DR39" s="20">
        <f t="shared" ca="1" si="5"/>
        <v>2.384185791015625E-7</v>
      </c>
    </row>
    <row r="40" spans="1:122" s="57" customFormat="1" ht="13.5" thickBot="1" x14ac:dyDescent="0.25">
      <c r="A40" s="63" t="str">
        <f>[1]comp!A312</f>
        <v>Uncompensated Care Cost as a % of Total Expenses</v>
      </c>
      <c r="B40" s="64">
        <f>[1]comp!B312</f>
        <v>0</v>
      </c>
      <c r="C40" s="65">
        <f ca="1">+[1]comp!C312</f>
        <v>-0.1034347166563124</v>
      </c>
      <c r="D40" s="65">
        <f ca="1">+[1]comp!D312</f>
        <v>-3.0313308458995367E-2</v>
      </c>
      <c r="E40" s="65">
        <f ca="1">+[1]comp!E312</f>
        <v>0.34775130442182345</v>
      </c>
      <c r="F40" s="65">
        <f ca="1">+[1]comp!F312</f>
        <v>-1.8919465096937575</v>
      </c>
      <c r="G40" s="65">
        <f ca="1">+[1]comp!H312</f>
        <v>6.626512528917182E-2</v>
      </c>
      <c r="H40" s="65"/>
      <c r="I40" s="65">
        <f ca="1">+[1]comp!J312</f>
        <v>1.7843025496192683E-2</v>
      </c>
      <c r="J40" s="65">
        <f ca="1">+[1]comp!K312</f>
        <v>0.24251816524984288</v>
      </c>
      <c r="K40" s="65">
        <f ca="1">+[1]comp!L312</f>
        <v>-0.24631204978542171</v>
      </c>
      <c r="L40" s="65">
        <f ca="1">+[1]comp!M312</f>
        <v>-9.3358171132528048E-2</v>
      </c>
      <c r="M40" s="65">
        <f ca="1">+[1]comp!N312</f>
        <v>-0.31278860687046839</v>
      </c>
      <c r="N40" s="65"/>
      <c r="O40" s="65">
        <f ca="1">+[1]comp!P312</f>
        <v>0</v>
      </c>
      <c r="P40" s="65">
        <f ca="1">+[1]comp!Q312</f>
        <v>-0.22503769874398782</v>
      </c>
      <c r="Q40" s="65">
        <f ca="1">+[1]comp!R312</f>
        <v>0.16767411623547571</v>
      </c>
      <c r="R40" s="65">
        <f ca="1">+[1]comp!S312</f>
        <v>-5.6564730963883439E-3</v>
      </c>
      <c r="S40" s="65">
        <f ca="1">+[1]comp!T312</f>
        <v>-4.510206041508924E-2</v>
      </c>
      <c r="T40" s="65">
        <f ca="1">+[1]comp!U312</f>
        <v>-0.46123858862660505</v>
      </c>
      <c r="U40" s="65">
        <f ca="1">+[1]comp!V312</f>
        <v>-0.12546708947341681</v>
      </c>
      <c r="V40" s="65">
        <f ca="1">+[1]comp!W312</f>
        <v>-0.71502442059116555</v>
      </c>
      <c r="W40" s="65">
        <f ca="1">+[1]comp!X312</f>
        <v>-0.54987234949599173</v>
      </c>
      <c r="X40" s="65">
        <f ca="1">+[1]comp!Y312</f>
        <v>-0.62687886309667418</v>
      </c>
      <c r="Y40" s="65">
        <f ca="1">+[1]comp!Z312</f>
        <v>-4.5037308188543464E-2</v>
      </c>
      <c r="Z40" s="65">
        <f ca="1">+[1]comp!AA312</f>
        <v>-7.9410765016130896E-2</v>
      </c>
      <c r="AA40" s="65"/>
      <c r="AB40" s="65">
        <f ca="1">+[1]comp!AC312</f>
        <v>-8.8560924523721149E-2</v>
      </c>
      <c r="AC40" s="65"/>
      <c r="AD40" s="65"/>
      <c r="AE40" s="65">
        <f ca="1">+[1]comp!AF312</f>
        <v>-0.32056016364425644</v>
      </c>
      <c r="AF40" s="65">
        <f ca="1">+[1]comp!AG312</f>
        <v>-0.10768424767923397</v>
      </c>
      <c r="AG40" s="65">
        <f ca="1">+[1]comp!AH312</f>
        <v>-0.76598461817142804</v>
      </c>
      <c r="AH40" s="65">
        <f ca="1">+[1]comp!AI312</f>
        <v>-0.75734473073527397</v>
      </c>
      <c r="AI40" s="65">
        <f ca="1">+[1]comp!AJ312</f>
        <v>0.79127727121278268</v>
      </c>
      <c r="AJ40" s="65">
        <f ca="1">+[1]comp!AK312</f>
        <v>-2.29135015215655</v>
      </c>
      <c r="AK40" s="65"/>
      <c r="AL40" s="65">
        <f ca="1">+[1]comp!AM312</f>
        <v>3.6606995644410459E-2</v>
      </c>
      <c r="AM40" s="65"/>
      <c r="AN40" s="65"/>
      <c r="AO40" s="65">
        <f ca="1">+[1]comp!AP312</f>
        <v>1.1366076263457132</v>
      </c>
      <c r="AP40" s="65">
        <f ca="1">+[1]comp!AQ312</f>
        <v>9.561848130292816E-2</v>
      </c>
      <c r="AQ40" s="65">
        <f ca="1">+[1]comp!AR312</f>
        <v>-0.7080254231574965</v>
      </c>
      <c r="AR40" s="65">
        <f ca="1">+[1]comp!AS312</f>
        <v>-1.0427885089286566</v>
      </c>
      <c r="AS40" s="65">
        <f ca="1">+[1]comp!AT312</f>
        <v>1.4169898246184542</v>
      </c>
      <c r="AT40" s="65">
        <f ca="1">+[1]comp!AU312</f>
        <v>0.50405965021998833</v>
      </c>
      <c r="AU40" s="65"/>
      <c r="AV40" s="65"/>
      <c r="AW40" s="65">
        <f ca="1">+[1]comp!AY312</f>
        <v>0</v>
      </c>
      <c r="AX40" s="65">
        <f ca="1">+[1]comp!AZ312</f>
        <v>-0.87836502143163186</v>
      </c>
      <c r="AY40" s="65">
        <f ca="1">+[1]comp!BA312</f>
        <v>0</v>
      </c>
      <c r="AZ40" s="65">
        <f ca="1">+[1]comp!BB312</f>
        <v>-0.6144976015954644</v>
      </c>
      <c r="BA40" s="65">
        <f ca="1">+[1]comp!BC312</f>
        <v>1.8006073949306951</v>
      </c>
      <c r="BB40" s="65">
        <f ca="1">+[1]comp!BF312</f>
        <v>1.0163122225194636</v>
      </c>
      <c r="BC40" s="65">
        <f ca="1">+[1]comp!BG312</f>
        <v>0</v>
      </c>
      <c r="BD40" s="65"/>
      <c r="BE40" s="65">
        <f ca="1">+[1]comp!BI312</f>
        <v>-0.37803223809453024</v>
      </c>
      <c r="BF40" s="65">
        <f ca="1">+[1]comp!BJ312</f>
        <v>1.6312188498601814</v>
      </c>
      <c r="BG40" s="65">
        <f ca="1">+[1]comp!BK312</f>
        <v>1.4580754589946059E-2</v>
      </c>
      <c r="BH40" s="65">
        <f ca="1">+[1]comp!BL312</f>
        <v>-0.20510695264066586</v>
      </c>
      <c r="BI40" s="65">
        <f ca="1">+[1]comp!BM312</f>
        <v>0.15821464408518721</v>
      </c>
      <c r="BJ40" s="65">
        <f ca="1">+[1]comp!BN312</f>
        <v>0.44946285771960742</v>
      </c>
      <c r="BK40" s="65">
        <f ca="1">+[1]comp!BO312</f>
        <v>0.43993622257644571</v>
      </c>
      <c r="BL40" s="65">
        <f ca="1">+[1]comp!BP312</f>
        <v>0.40359254539370887</v>
      </c>
      <c r="BM40" s="65">
        <f ca="1">+[1]comp!BQ312</f>
        <v>-0.27353589488034391</v>
      </c>
      <c r="BN40" s="65">
        <f ca="1">+[1]comp!BR312</f>
        <v>-0.15601771490278243</v>
      </c>
      <c r="BO40" s="65">
        <f ca="1">+[1]comp!BS312</f>
        <v>1.8657660000480358E-2</v>
      </c>
      <c r="BP40" s="65">
        <f ca="1">+[1]comp!BT312</f>
        <v>0.24691884153120008</v>
      </c>
      <c r="BQ40" s="65">
        <f ca="1">+[1]comp!BU312</f>
        <v>-0.36855944891299625</v>
      </c>
      <c r="BR40" s="65">
        <f ca="1">+[1]comp!BV312</f>
        <v>-0.20445813277678218</v>
      </c>
      <c r="BS40" s="65">
        <f ca="1">+[1]comp!BW312</f>
        <v>2.5682417510652868</v>
      </c>
      <c r="BT40" s="65">
        <f ca="1">+[1]comp!BX312</f>
        <v>0.89981031834139646</v>
      </c>
      <c r="BU40" s="65">
        <f ca="1">+[1]comp!BY312</f>
        <v>0.38620227999324808</v>
      </c>
      <c r="BV40" s="65">
        <f ca="1">+[1]comp!CA312</f>
        <v>2.2094802220750607</v>
      </c>
      <c r="BW40" s="65">
        <f ca="1">+[1]comp!CB312</f>
        <v>-0.27377238581375324</v>
      </c>
      <c r="BX40" s="65">
        <f ca="1">+[1]comp!CC312</f>
        <v>0.18675207789890064</v>
      </c>
      <c r="BY40" s="65"/>
      <c r="BZ40" s="65">
        <f ca="1">+[1]comp!CE312</f>
        <v>5.9236339940797557E-2</v>
      </c>
      <c r="CA40" s="65">
        <f ca="1">+[1]comp!CF312</f>
        <v>-0.11072256891802475</v>
      </c>
      <c r="CB40" s="65">
        <f ca="1">+[1]comp!CG312</f>
        <v>-0.18064793712678981</v>
      </c>
      <c r="CC40" s="65">
        <f ca="1">+[1]comp!CH312</f>
        <v>1.1871732403784849</v>
      </c>
      <c r="CD40" s="65">
        <f ca="1">+[1]comp!CI312</f>
        <v>-0.17787010975883322</v>
      </c>
      <c r="CE40" s="65"/>
      <c r="CF40" s="65">
        <f ca="1">+[1]comp!CK312</f>
        <v>-0.10292209994088065</v>
      </c>
      <c r="CG40" s="65">
        <f ca="1">+[1]comp!CL312</f>
        <v>0.29116243491620536</v>
      </c>
      <c r="CH40" s="65">
        <f ca="1">+[1]comp!CM312</f>
        <v>-0.18231085587151197</v>
      </c>
      <c r="CI40" s="65">
        <f ca="1">+[1]comp!CN312</f>
        <v>-1.4897217521811557</v>
      </c>
      <c r="CJ40" s="65">
        <f ca="1">+[1]comp!CO312</f>
        <v>-1.1503841175486071E-2</v>
      </c>
      <c r="CK40" s="65">
        <f ca="1">+[1]comp!CP312</f>
        <v>-1.2915487647120423</v>
      </c>
      <c r="CL40" s="65"/>
      <c r="CM40" s="65"/>
      <c r="CN40" s="65">
        <f ca="1">+[1]comp!CS312</f>
        <v>0.178474137221586</v>
      </c>
      <c r="CO40" s="65">
        <f ca="1">+[1]comp!CT312</f>
        <v>0.15456284685486002</v>
      </c>
      <c r="CP40" s="65">
        <f ca="1">+[1]comp!CV312</f>
        <v>-3.7238656396476874E-2</v>
      </c>
      <c r="CQ40" s="65">
        <f ca="1">+[1]comp!CW312</f>
        <v>0.10903022618717778</v>
      </c>
      <c r="CR40" s="65">
        <f ca="1">+[1]comp!CY312</f>
        <v>1.9482527559086347</v>
      </c>
      <c r="CS40" s="65"/>
      <c r="CT40" s="65">
        <f ca="1">+[1]comp!DA312</f>
        <v>0.16704579873331929</v>
      </c>
      <c r="CU40" s="65">
        <f ca="1">+[1]comp!DB312</f>
        <v>0.8527148063684622</v>
      </c>
      <c r="CV40" s="65">
        <f ca="1">+[1]comp!DC312</f>
        <v>-0.20455338762986747</v>
      </c>
      <c r="CW40" s="65">
        <f ca="1">+[1]comp!DD312</f>
        <v>5.4537614612038508E-2</v>
      </c>
      <c r="CX40" s="65"/>
      <c r="CY40" s="65">
        <f ca="1">+[1]comp!DF312</f>
        <v>0.1631326335214251</v>
      </c>
      <c r="CZ40" s="65">
        <f ca="1">+[1]comp!DG312</f>
        <v>2.3897946228935618</v>
      </c>
      <c r="DA40" s="65">
        <f ca="1">+[1]comp!DH312</f>
        <v>-0.84854728431130644</v>
      </c>
      <c r="DB40" s="65">
        <f ca="1">+[1]comp!DI312</f>
        <v>0</v>
      </c>
      <c r="DC40" s="65">
        <f ca="1">+[1]comp!DJ312</f>
        <v>-0.33168872778173919</v>
      </c>
      <c r="DD40" s="65">
        <f ca="1">+[1]comp!DK312</f>
        <v>0.15441961678747326</v>
      </c>
      <c r="DE40" s="65">
        <f ca="1">+[1]comp!DL312</f>
        <v>-0.49745776023156563</v>
      </c>
      <c r="DF40" s="65">
        <f ca="1">+[1]comp!DM312</f>
        <v>-0.89583044810285295</v>
      </c>
      <c r="DG40" s="65">
        <f ca="1">+[1]comp!DN312</f>
        <v>-0.52402130631261712</v>
      </c>
      <c r="DH40" s="65">
        <f ca="1">+[1]comp!DO312</f>
        <v>-2.9767105027980882</v>
      </c>
      <c r="DI40" s="65">
        <f ca="1">+[1]comp!DP312</f>
        <v>1.7195179720385316</v>
      </c>
      <c r="DJ40" s="65">
        <f ca="1">+[1]comp!DQ312</f>
        <v>-4.3916867150487011</v>
      </c>
      <c r="DK40" s="65">
        <f ca="1">+[1]comp!DR312</f>
        <v>-0.19325654280506477</v>
      </c>
      <c r="DL40" s="65">
        <f ca="1">+[1]comp!DT312</f>
        <v>-0.42164963198789845</v>
      </c>
      <c r="DM40" s="65">
        <f ca="1">+[1]comp!DU312</f>
        <v>-2.233503636438058E-2</v>
      </c>
      <c r="DO40" s="66">
        <f ca="1">[1]comp!DX312</f>
        <v>-8.0807990389362983E-4</v>
      </c>
      <c r="DQ40" s="20"/>
      <c r="DR40" s="20"/>
    </row>
    <row r="41" spans="1:122" x14ac:dyDescent="0.2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O41" s="23"/>
      <c r="DQ41" s="20"/>
      <c r="DR41" s="20"/>
    </row>
    <row r="42" spans="1:122" x14ac:dyDescent="0.2"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O42" s="69"/>
      <c r="DQ42" s="20"/>
      <c r="DR42" s="20"/>
    </row>
    <row r="43" spans="1:122" x14ac:dyDescent="0.2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O43" s="23"/>
      <c r="DQ43" s="20"/>
      <c r="DR43" s="20"/>
    </row>
    <row r="44" spans="1:122" x14ac:dyDescent="0.2"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O44" s="69"/>
    </row>
    <row r="45" spans="1:122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O45" s="23"/>
    </row>
  </sheetData>
  <conditionalFormatting sqref="B34">
    <cfRule type="cellIs" dxfId="0" priority="1" operator="notBetween">
      <formula>-4.9</formula>
      <formula>4.9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SMA_Description xmlns="9c8b81e1-5245-441c-8644-7c1d6998d8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54C2A2925504A89603B37F27A8FE5" ma:contentTypeVersion="91" ma:contentTypeDescription="Create a new document." ma:contentTypeScope="" ma:versionID="050b5d8ca5584941f802d8195990cd47">
  <xsd:schema xmlns:xsd="http://www.w3.org/2001/XMLSchema" xmlns:xs="http://www.w3.org/2001/XMLSchema" xmlns:p="http://schemas.microsoft.com/office/2006/metadata/properties" xmlns:ns3="9c8b81e1-5245-441c-8644-7c1d6998d8e9" targetNamespace="http://schemas.microsoft.com/office/2006/metadata/properties" ma:root="true" ma:fieldsID="964e357ba738c61db61caf434ea4e64d" ns3:_="">
    <xsd:import namespace="9c8b81e1-5245-441c-8644-7c1d6998d8e9"/>
    <xsd:element name="properties">
      <xsd:complexType>
        <xsd:sequence>
          <xsd:element name="documentManagement">
            <xsd:complexType>
              <xsd:all>
                <xsd:element ref="ns3:PPSMA_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b81e1-5245-441c-8644-7c1d6998d8e9" elementFormDefault="qualified">
    <xsd:import namespace="http://schemas.microsoft.com/office/2006/documentManagement/types"/>
    <xsd:import namespace="http://schemas.microsoft.com/office/infopath/2007/PartnerControls"/>
    <xsd:element name="PPSMA_Description" ma:index="13" nillable="true" ma:displayName="Short Title" ma:description="Description of item" ma:internalName="Description0">
      <xsd:simpleType>
        <xsd:restriction base="dms:Note">
          <xsd:maxLength value="40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EF484-50E8-4428-B59E-D2764EDA0387}"/>
</file>

<file path=customXml/itemProps2.xml><?xml version="1.0" encoding="utf-8"?>
<ds:datastoreItem xmlns:ds="http://schemas.openxmlformats.org/officeDocument/2006/customXml" ds:itemID="{BCFF2562-C82B-4E2B-B50D-8C4696CD4007}"/>
</file>

<file path=customXml/itemProps3.xml><?xml version="1.0" encoding="utf-8"?>
<ds:datastoreItem xmlns:ds="http://schemas.openxmlformats.org/officeDocument/2006/customXml" ds:itemID="{6752588F-D055-4618-AAD7-1350C22EF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Garman, Kenna</dc:creator>
  <cp:lastModifiedBy>Garman, Kenna</cp:lastModifiedBy>
  <dcterms:created xsi:type="dcterms:W3CDTF">2021-09-27T17:21:59Z</dcterms:created>
  <dcterms:modified xsi:type="dcterms:W3CDTF">2021-09-27T17:22:31Z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0x010100E0954C2A2925504A89603B37F27A8FE5</vt:lpwstr>
  </property>
  <property fmtid="{D5CDD505-2E9C-101B-9397-08002B2CF9AE}" pid="3" name="ItemRetentionFormula">
    <vt:lpwstr/>
  </property>
  <property fmtid="{D5CDD505-2E9C-101B-9397-08002B2CF9AE}" pid="4" name="_dlc_policyId">
    <vt:lpwstr/>
  </property>
</Properties>
</file>