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0455" tabRatio="869"/>
  </bookViews>
  <sheets>
    <sheet name="Income" sheetId="2" r:id="rId1"/>
    <sheet name="$200" sheetId="3" r:id="rId2"/>
    <sheet name="Revised 1.30.2020" sheetId="4" r:id="rId3"/>
  </sheets>
  <calcPr calcId="145621"/>
</workbook>
</file>

<file path=xl/calcChain.xml><?xml version="1.0" encoding="utf-8"?>
<calcChain xmlns="http://schemas.openxmlformats.org/spreadsheetml/2006/main">
  <c r="F7" i="3" l="1"/>
  <c r="B7" i="3" s="1"/>
  <c r="F4" i="3"/>
  <c r="F8" i="3" l="1"/>
  <c r="F9" i="3" s="1"/>
  <c r="F4" i="2"/>
  <c r="F7" i="2"/>
  <c r="B7" i="2" s="1"/>
  <c r="F8" i="2" l="1"/>
  <c r="F9" i="2" l="1"/>
</calcChain>
</file>

<file path=xl/sharedStrings.xml><?xml version="1.0" encoding="utf-8"?>
<sst xmlns="http://schemas.openxmlformats.org/spreadsheetml/2006/main" count="30" uniqueCount="16">
  <si>
    <t>AHCCCS ID:</t>
  </si>
  <si>
    <t>FACILITY NAME:</t>
  </si>
  <si>
    <t>MONTHLY FACILITY RATE:</t>
  </si>
  <si>
    <t>MEMBER'S MONTHLY INCOME:</t>
  </si>
  <si>
    <t>ALTCS FFS RATE:</t>
  </si>
  <si>
    <t>MEMBER NAME:</t>
  </si>
  <si>
    <t>ALF RESIDENCY PLUS ROOM &amp; BOARD CALCULATION SHEET</t>
  </si>
  <si>
    <t>CM Only Complete Highlighted Areas</t>
  </si>
  <si>
    <t>MEMBER'S MONTHLY ROOM &amp; BOARD AMT:</t>
  </si>
  <si>
    <t>FACILITY'S DAILY RATE:</t>
  </si>
  <si>
    <t>PERSONAL NEEDS ALLOWANCE (PNA):</t>
  </si>
  <si>
    <r>
      <t>ALTCS PER DIEM RATE (</t>
    </r>
    <r>
      <rPr>
        <b/>
        <sz val="12"/>
        <color rgb="FFFF0000"/>
        <rFont val="Times New Roman"/>
        <family val="1"/>
      </rPr>
      <t>Enter on CA165</t>
    </r>
    <r>
      <rPr>
        <b/>
        <sz val="12"/>
        <color theme="1"/>
        <rFont val="Times New Roman"/>
        <family val="1"/>
      </rPr>
      <t>):</t>
    </r>
  </si>
  <si>
    <r>
      <t xml:space="preserve">Members who have no means of paying this minimum amount ($200.00) may </t>
    </r>
    <r>
      <rPr>
        <b/>
        <u/>
        <sz val="16"/>
        <color rgb="FFC00000"/>
        <rFont val="Times New Roman"/>
        <family val="1"/>
      </rPr>
      <t>NOT</t>
    </r>
    <r>
      <rPr>
        <b/>
        <sz val="16"/>
        <color rgb="FFC00000"/>
        <rFont val="Times New Roman"/>
        <family val="1"/>
      </rPr>
      <t xml:space="preserve"> be admitted to an ALF</t>
    </r>
  </si>
  <si>
    <t xml:space="preserve"> MEMBER'S DAILY R &amp; B AMT:</t>
  </si>
  <si>
    <t>ALTCS FFS MONTHLY RATE:</t>
  </si>
  <si>
    <t>Screen CA168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</si>
</sst>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rgb="FFC00000"/>
      <name val="Times New Roman"/>
      <family val="1"/>
    </font>
    <font>
      <b/>
      <u/>
      <sz val="16"/>
      <color rgb="FFC00000"/>
      <name val="Times New Roman"/>
      <family val="1"/>
    </font>
    <font>
      <b/>
      <sz val="11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8"/>
      <color rgb="FFC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4" fontId="0" fillId="0" borderId="0" xfId="0" applyNumberFormat="1"/>
    <xf numFmtId="0" fontId="0" fillId="0" borderId="1" xfId="0" applyBorder="1"/>
    <xf numFmtId="0" fontId="6" fillId="0" borderId="0" xfId="0" applyFont="1"/>
    <xf numFmtId="44" fontId="0" fillId="0" borderId="1" xfId="0" applyNumberFormat="1" applyBorder="1"/>
    <xf numFmtId="0" fontId="0" fillId="3" borderId="0" xfId="0" applyFill="1"/>
    <xf numFmtId="0" fontId="16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Border="1"/>
    <xf numFmtId="44" fontId="14" fillId="2" borderId="0" xfId="1" applyFont="1" applyFill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44" fontId="14" fillId="2" borderId="0" xfId="1" applyFont="1" applyFill="1" applyBorder="1" applyAlignment="1" applyProtection="1">
      <protection locked="0"/>
    </xf>
    <xf numFmtId="44" fontId="14" fillId="3" borderId="1" xfId="0" applyNumberFormat="1" applyFont="1" applyFill="1" applyBorder="1" applyProtection="1">
      <protection hidden="1"/>
    </xf>
    <xf numFmtId="44" fontId="14" fillId="0" borderId="1" xfId="0" applyNumberFormat="1" applyFont="1" applyBorder="1" applyProtection="1">
      <protection hidden="1"/>
    </xf>
    <xf numFmtId="44" fontId="14" fillId="0" borderId="0" xfId="0" applyNumberFormat="1" applyFont="1" applyProtection="1">
      <protection hidden="1"/>
    </xf>
    <xf numFmtId="44" fontId="15" fillId="0" borderId="1" xfId="0" applyNumberFormat="1" applyFont="1" applyBorder="1" applyProtection="1">
      <protection hidden="1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44" fontId="14" fillId="2" borderId="1" xfId="1" applyFont="1" applyFill="1" applyBorder="1" applyProtection="1">
      <protection locked="0"/>
    </xf>
    <xf numFmtId="164" fontId="8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right"/>
    </xf>
    <xf numFmtId="44" fontId="14" fillId="3" borderId="0" xfId="1" applyFont="1" applyFill="1" applyProtection="1"/>
    <xf numFmtId="44" fontId="14" fillId="3" borderId="0" xfId="1" applyFont="1" applyFill="1" applyBorder="1" applyAlignment="1" applyProtection="1"/>
    <xf numFmtId="44" fontId="0" fillId="0" borderId="0" xfId="0" applyNumberForma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4" fillId="0" borderId="1" xfId="0" applyFont="1" applyBorder="1" applyAlignment="1" applyProtection="1">
      <alignment horizontal="right"/>
    </xf>
    <xf numFmtId="0" fontId="0" fillId="0" borderId="1" xfId="0" applyBorder="1" applyProtection="1"/>
    <xf numFmtId="0" fontId="2" fillId="0" borderId="1" xfId="0" applyFont="1" applyBorder="1" applyProtection="1"/>
    <xf numFmtId="0" fontId="4" fillId="0" borderId="0" xfId="0" applyFont="1" applyBorder="1" applyProtection="1"/>
    <xf numFmtId="0" fontId="12" fillId="0" borderId="0" xfId="0" applyFont="1" applyBorder="1" applyAlignment="1" applyProtection="1">
      <alignment horizontal="center"/>
    </xf>
    <xf numFmtId="44" fontId="2" fillId="0" borderId="0" xfId="0" applyNumberFormat="1" applyFont="1" applyBorder="1" applyProtection="1"/>
    <xf numFmtId="44" fontId="2" fillId="0" borderId="0" xfId="0" applyNumberFormat="1" applyFont="1" applyProtection="1"/>
    <xf numFmtId="0" fontId="0" fillId="0" borderId="0" xfId="0" applyBorder="1" applyProtection="1"/>
    <xf numFmtId="0" fontId="4" fillId="0" borderId="1" xfId="0" applyFont="1" applyBorder="1" applyAlignment="1" applyProtection="1">
      <alignment horizontal="center"/>
    </xf>
    <xf numFmtId="0" fontId="0" fillId="0" borderId="0" xfId="0" applyProtection="1"/>
    <xf numFmtId="0" fontId="6" fillId="0" borderId="0" xfId="0" applyFont="1" applyProtection="1"/>
    <xf numFmtId="0" fontId="4" fillId="0" borderId="0" xfId="0" applyFont="1" applyBorder="1" applyAlignment="1" applyProtection="1">
      <alignment horizontal="right"/>
    </xf>
    <xf numFmtId="44" fontId="0" fillId="0" borderId="1" xfId="0" applyNumberFormat="1" applyBorder="1" applyProtection="1"/>
    <xf numFmtId="0" fontId="0" fillId="3" borderId="0" xfId="0" applyFill="1" applyProtection="1"/>
    <xf numFmtId="0" fontId="16" fillId="0" borderId="0" xfId="0" applyFont="1" applyProtection="1"/>
    <xf numFmtId="0" fontId="13" fillId="3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3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9"/>
  <sheetViews>
    <sheetView tabSelected="1" workbookViewId="0">
      <selection activeCell="A19" sqref="A19"/>
    </sheetView>
  </sheetViews>
  <sheetFormatPr defaultRowHeight="15" x14ac:dyDescent="0.25"/>
  <cols>
    <col min="1" max="1" width="37.42578125" style="36" customWidth="1"/>
    <col min="2" max="2" width="28.5703125" style="36" customWidth="1"/>
    <col min="3" max="3" width="23.140625" style="36" customWidth="1"/>
    <col min="4" max="4" width="21.7109375" style="36" customWidth="1"/>
    <col min="5" max="5" width="36.85546875" style="36" customWidth="1"/>
    <col min="6" max="6" width="17" style="36" bestFit="1" customWidth="1"/>
    <col min="7" max="7" width="9.140625" style="36"/>
    <col min="8" max="8" width="10.5703125" style="36" bestFit="1" customWidth="1"/>
    <col min="9" max="9" width="11.5703125" style="36" bestFit="1" customWidth="1"/>
    <col min="10" max="16384" width="9.140625" style="36"/>
  </cols>
  <sheetData>
    <row r="1" spans="1:9" s="34" customFormat="1" ht="22.5" x14ac:dyDescent="0.3">
      <c r="A1" s="45" t="s">
        <v>6</v>
      </c>
      <c r="B1" s="45"/>
      <c r="C1" s="45"/>
      <c r="D1" s="45"/>
      <c r="E1" s="45"/>
      <c r="F1" s="45"/>
    </row>
    <row r="2" spans="1:9" ht="26.1" customHeight="1" x14ac:dyDescent="0.3">
      <c r="A2" s="27" t="s">
        <v>5</v>
      </c>
      <c r="B2" s="46"/>
      <c r="C2" s="46"/>
      <c r="D2" s="27" t="s">
        <v>0</v>
      </c>
      <c r="E2" s="10"/>
      <c r="F2" s="35"/>
    </row>
    <row r="3" spans="1:9" ht="18.75" x14ac:dyDescent="0.3">
      <c r="A3" s="21" t="s">
        <v>1</v>
      </c>
      <c r="B3" s="47"/>
      <c r="C3" s="47"/>
      <c r="D3" s="37"/>
      <c r="E3" s="38"/>
      <c r="I3" s="24"/>
    </row>
    <row r="4" spans="1:9" ht="18.75" customHeight="1" x14ac:dyDescent="0.3">
      <c r="A4" s="27" t="s">
        <v>9</v>
      </c>
      <c r="B4" s="19"/>
      <c r="C4" s="28"/>
      <c r="D4" s="39"/>
      <c r="E4" s="27" t="s">
        <v>2</v>
      </c>
      <c r="F4" s="12">
        <f>(B4*365)/12</f>
        <v>0</v>
      </c>
      <c r="H4" s="24"/>
    </row>
    <row r="5" spans="1:9" ht="18.75" x14ac:dyDescent="0.3">
      <c r="A5" s="21" t="s">
        <v>3</v>
      </c>
      <c r="B5" s="9"/>
      <c r="C5" s="48" t="s">
        <v>10</v>
      </c>
      <c r="D5" s="48"/>
      <c r="E5" s="11"/>
      <c r="F5" s="24"/>
    </row>
    <row r="6" spans="1:9" ht="15.75" x14ac:dyDescent="0.25">
      <c r="A6" s="21"/>
      <c r="B6" s="25" t="s">
        <v>15</v>
      </c>
      <c r="C6" s="49"/>
      <c r="D6" s="49"/>
      <c r="E6" s="26"/>
      <c r="F6" s="26"/>
    </row>
    <row r="7" spans="1:9" ht="18.75" x14ac:dyDescent="0.3">
      <c r="A7" s="27" t="s">
        <v>13</v>
      </c>
      <c r="B7" s="15">
        <f>(F7*12)/365</f>
        <v>0</v>
      </c>
      <c r="C7" s="28"/>
      <c r="D7" s="29"/>
      <c r="E7" s="27" t="s">
        <v>8</v>
      </c>
      <c r="F7" s="13">
        <f>(B5-E5)</f>
        <v>0</v>
      </c>
      <c r="G7" s="24"/>
      <c r="H7" s="24"/>
    </row>
    <row r="8" spans="1:9" ht="18.75" x14ac:dyDescent="0.3">
      <c r="A8" s="30"/>
      <c r="B8" s="31"/>
      <c r="C8" s="32"/>
      <c r="D8" s="26"/>
      <c r="E8" s="21" t="s">
        <v>14</v>
      </c>
      <c r="F8" s="14">
        <f>F4-F7</f>
        <v>0</v>
      </c>
    </row>
    <row r="9" spans="1:9" ht="18.75" x14ac:dyDescent="0.3">
      <c r="A9" s="30"/>
      <c r="B9" s="31"/>
      <c r="C9" s="32"/>
      <c r="D9" s="50" t="s">
        <v>11</v>
      </c>
      <c r="E9" s="50"/>
      <c r="F9" s="20">
        <f>(F8*12)/365</f>
        <v>0</v>
      </c>
    </row>
    <row r="10" spans="1:9" ht="15.75" x14ac:dyDescent="0.25">
      <c r="A10" s="26"/>
      <c r="B10" s="26"/>
      <c r="C10" s="26"/>
      <c r="D10" s="26"/>
      <c r="E10" s="21"/>
      <c r="F10" s="33"/>
    </row>
    <row r="11" spans="1:9" s="40" customFormat="1" ht="22.5" x14ac:dyDescent="0.3">
      <c r="A11" s="42" t="s">
        <v>7</v>
      </c>
      <c r="B11" s="42"/>
      <c r="C11" s="42"/>
      <c r="D11" s="42"/>
      <c r="E11" s="42"/>
      <c r="F11" s="42"/>
    </row>
    <row r="12" spans="1:9" ht="20.25" x14ac:dyDescent="0.3">
      <c r="A12" s="43" t="s">
        <v>12</v>
      </c>
      <c r="B12" s="44"/>
      <c r="C12" s="44"/>
      <c r="D12" s="44"/>
      <c r="E12" s="44"/>
      <c r="F12" s="44"/>
    </row>
    <row r="14" spans="1:9" ht="15.75" x14ac:dyDescent="0.25">
      <c r="A14" s="41"/>
    </row>
    <row r="19" spans="4:4" x14ac:dyDescent="0.25">
      <c r="D19" s="24"/>
    </row>
  </sheetData>
  <sheetProtection password="BE6B" sheet="1" objects="1" scenarios="1"/>
  <mergeCells count="8">
    <mergeCell ref="A11:F11"/>
    <mergeCell ref="A12:F12"/>
    <mergeCell ref="A1:F1"/>
    <mergeCell ref="B2:C2"/>
    <mergeCell ref="B3:C3"/>
    <mergeCell ref="C5:D5"/>
    <mergeCell ref="C6:D6"/>
    <mergeCell ref="D9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19"/>
  <sheetViews>
    <sheetView zoomScaleNormal="100" workbookViewId="0">
      <selection activeCell="A14" sqref="A14"/>
    </sheetView>
  </sheetViews>
  <sheetFormatPr defaultRowHeight="15" x14ac:dyDescent="0.25"/>
  <cols>
    <col min="1" max="1" width="37.42578125" customWidth="1"/>
    <col min="2" max="2" width="28.5703125" customWidth="1"/>
    <col min="3" max="3" width="23.140625" customWidth="1"/>
    <col min="4" max="4" width="21.7109375" customWidth="1"/>
    <col min="5" max="5" width="36.85546875" customWidth="1"/>
    <col min="6" max="6" width="17" bestFit="1" customWidth="1"/>
    <col min="8" max="8" width="10.5703125" bestFit="1" customWidth="1"/>
    <col min="9" max="9" width="11.5703125" bestFit="1" customWidth="1"/>
  </cols>
  <sheetData>
    <row r="1" spans="1:9" s="8" customFormat="1" ht="22.5" x14ac:dyDescent="0.3">
      <c r="A1" s="51" t="s">
        <v>6</v>
      </c>
      <c r="B1" s="51"/>
      <c r="C1" s="51"/>
      <c r="D1" s="51"/>
      <c r="E1" s="51"/>
      <c r="F1" s="51"/>
    </row>
    <row r="2" spans="1:9" ht="26.1" customHeight="1" x14ac:dyDescent="0.3">
      <c r="A2" s="16" t="s">
        <v>5</v>
      </c>
      <c r="B2" s="46"/>
      <c r="C2" s="46"/>
      <c r="D2" s="16" t="s">
        <v>0</v>
      </c>
      <c r="E2" s="10"/>
      <c r="F2" s="7"/>
    </row>
    <row r="3" spans="1:9" ht="18.75" x14ac:dyDescent="0.3">
      <c r="A3" s="18" t="s">
        <v>1</v>
      </c>
      <c r="B3" s="47"/>
      <c r="C3" s="47"/>
      <c r="D3" s="3"/>
      <c r="E3" s="17"/>
      <c r="I3" s="1"/>
    </row>
    <row r="4" spans="1:9" ht="18.75" customHeight="1" x14ac:dyDescent="0.3">
      <c r="A4" s="16" t="s">
        <v>9</v>
      </c>
      <c r="B4" s="19"/>
      <c r="C4" s="2"/>
      <c r="D4" s="4"/>
      <c r="E4" s="16" t="s">
        <v>2</v>
      </c>
      <c r="F4" s="12">
        <f>(B4*365)/12</f>
        <v>0</v>
      </c>
      <c r="H4" s="1"/>
    </row>
    <row r="5" spans="1:9" ht="18.75" x14ac:dyDescent="0.3">
      <c r="A5" s="21" t="s">
        <v>3</v>
      </c>
      <c r="B5" s="22">
        <v>200</v>
      </c>
      <c r="C5" s="48" t="s">
        <v>10</v>
      </c>
      <c r="D5" s="48"/>
      <c r="E5" s="23">
        <v>0</v>
      </c>
      <c r="F5" s="24"/>
    </row>
    <row r="6" spans="1:9" ht="15.75" x14ac:dyDescent="0.25">
      <c r="A6" s="21"/>
      <c r="B6" s="25" t="s">
        <v>15</v>
      </c>
      <c r="C6" s="49"/>
      <c r="D6" s="49"/>
      <c r="E6" s="26"/>
      <c r="F6" s="26"/>
    </row>
    <row r="7" spans="1:9" ht="18.75" x14ac:dyDescent="0.3">
      <c r="A7" s="27" t="s">
        <v>13</v>
      </c>
      <c r="B7" s="15">
        <f>(F7*12)/365</f>
        <v>6.5753424657534243</v>
      </c>
      <c r="C7" s="28"/>
      <c r="D7" s="29"/>
      <c r="E7" s="27" t="s">
        <v>8</v>
      </c>
      <c r="F7" s="13">
        <f>(B5-E5)</f>
        <v>200</v>
      </c>
      <c r="G7" s="1"/>
      <c r="H7" s="1"/>
    </row>
    <row r="8" spans="1:9" ht="18.75" x14ac:dyDescent="0.3">
      <c r="A8" s="30"/>
      <c r="B8" s="31"/>
      <c r="C8" s="32"/>
      <c r="D8" s="26"/>
      <c r="E8" s="21" t="s">
        <v>4</v>
      </c>
      <c r="F8" s="14">
        <f>F4-F7</f>
        <v>-200</v>
      </c>
    </row>
    <row r="9" spans="1:9" ht="18.75" x14ac:dyDescent="0.3">
      <c r="A9" s="30"/>
      <c r="B9" s="31"/>
      <c r="C9" s="32"/>
      <c r="D9" s="50" t="s">
        <v>11</v>
      </c>
      <c r="E9" s="50"/>
      <c r="F9" s="20">
        <f>(F8*12)/365</f>
        <v>-6.5753424657534243</v>
      </c>
    </row>
    <row r="10" spans="1:9" ht="15.75" x14ac:dyDescent="0.25">
      <c r="A10" s="26"/>
      <c r="B10" s="26"/>
      <c r="C10" s="26"/>
      <c r="D10" s="26"/>
      <c r="E10" s="21"/>
      <c r="F10" s="33"/>
    </row>
    <row r="11" spans="1:9" s="5" customFormat="1" ht="22.5" x14ac:dyDescent="0.3">
      <c r="A11" s="42" t="s">
        <v>7</v>
      </c>
      <c r="B11" s="42"/>
      <c r="C11" s="42"/>
      <c r="D11" s="42"/>
      <c r="E11" s="42"/>
      <c r="F11" s="42"/>
    </row>
    <row r="12" spans="1:9" ht="20.25" x14ac:dyDescent="0.3">
      <c r="A12" s="43" t="s">
        <v>12</v>
      </c>
      <c r="B12" s="44"/>
      <c r="C12" s="44"/>
      <c r="D12" s="44"/>
      <c r="E12" s="44"/>
      <c r="F12" s="44"/>
    </row>
    <row r="14" spans="1:9" ht="15.75" x14ac:dyDescent="0.25">
      <c r="A14" s="6"/>
    </row>
    <row r="17" spans="4:5" x14ac:dyDescent="0.25">
      <c r="E17" s="1"/>
    </row>
    <row r="19" spans="4:5" x14ac:dyDescent="0.25">
      <c r="D19" s="1"/>
    </row>
  </sheetData>
  <sheetProtection password="BE6B" sheet="1" objects="1" scenarios="1"/>
  <mergeCells count="8">
    <mergeCell ref="A11:F11"/>
    <mergeCell ref="A12:F12"/>
    <mergeCell ref="A1:F1"/>
    <mergeCell ref="B2:C2"/>
    <mergeCell ref="B3:C3"/>
    <mergeCell ref="C5:D5"/>
    <mergeCell ref="C6:D6"/>
    <mergeCell ref="D9:E9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"/>
  <sheetViews>
    <sheetView workbookViewId="0">
      <selection activeCell="D23" sqref="D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$200</vt:lpstr>
      <vt:lpstr>Revised 1.30.2020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Conley, Rachel</dc:creator>
  <cp:lastModifiedBy>Hoy, Kevin</cp:lastModifiedBy>
  <cp:lastPrinted>2017-09-07T19:48:50Z</cp:lastPrinted>
  <dcterms:created xsi:type="dcterms:W3CDTF">2015-08-19T15:31:12Z</dcterms:created>
  <dcterms:modified xsi:type="dcterms:W3CDTF">2020-01-31T20:44:15Z</dcterms:modified>
</cp:coreProperties>
</file>