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7755" windowHeight="11760" activeTab="1"/>
  </bookViews>
  <sheets>
    <sheet name="Attachment B - Certification" sheetId="37" r:id="rId1"/>
    <sheet name="Attachment B - Example" sheetId="38" r:id="rId2"/>
  </sheets>
  <definedNames>
    <definedName name="CYE_Table" localSheetId="0">#REF!</definedName>
    <definedName name="CYE_Table" localSheetId="1">#REF!</definedName>
    <definedName name="CYE_Table">#REF!</definedName>
    <definedName name="pgm_chgs" localSheetId="0">#REF!</definedName>
    <definedName name="pgm_chgs" localSheetId="1">#REF!</definedName>
    <definedName name="pgm_chgs">#REF!</definedName>
    <definedName name="_xlnm.Print_Area" localSheetId="0">'Attachment B - Certification'!$B$1:$I$72</definedName>
    <definedName name="_xlnm.Print_Area" localSheetId="1">'Attachment B - Example'!$B$1:$I$72</definedName>
    <definedName name="summary_w" localSheetId="0">#REF!</definedName>
    <definedName name="summary_w" localSheetId="1">#REF!</definedName>
    <definedName name="summary_w">#REF!</definedName>
    <definedName name="summary_wo" localSheetId="0">#REF!</definedName>
    <definedName name="summary_wo" localSheetId="1">#REF!</definedName>
    <definedName name="summary_wo">#REF!</definedName>
  </definedNames>
  <calcPr calcId="145621"/>
</workbook>
</file>

<file path=xl/calcChain.xml><?xml version="1.0" encoding="utf-8"?>
<calcChain xmlns="http://schemas.openxmlformats.org/spreadsheetml/2006/main">
  <c r="H53" i="38" l="1"/>
  <c r="H52" i="38"/>
  <c r="H53" i="37"/>
  <c r="H52" i="37"/>
  <c r="I49" i="37"/>
  <c r="H49" i="37"/>
  <c r="I48" i="37"/>
  <c r="H48" i="37"/>
  <c r="I47" i="37"/>
  <c r="H47" i="37"/>
  <c r="I46" i="37"/>
  <c r="H46" i="37"/>
  <c r="I45" i="37"/>
  <c r="H45" i="37"/>
  <c r="I44" i="37"/>
  <c r="I50" i="37" s="1"/>
  <c r="H44" i="37"/>
  <c r="H50" i="37" s="1"/>
  <c r="I49" i="38"/>
  <c r="I48" i="38"/>
  <c r="I47" i="38"/>
  <c r="I46" i="38"/>
  <c r="I45" i="38"/>
  <c r="I44" i="38"/>
  <c r="C50" i="37"/>
  <c r="C50" i="38" l="1"/>
  <c r="H49" i="38"/>
  <c r="H48" i="38"/>
  <c r="H47" i="38"/>
  <c r="H46" i="38"/>
  <c r="H45" i="38"/>
  <c r="H44" i="38"/>
  <c r="H50" i="38" l="1"/>
  <c r="I50" i="38"/>
</calcChain>
</file>

<file path=xl/sharedStrings.xml><?xml version="1.0" encoding="utf-8"?>
<sst xmlns="http://schemas.openxmlformats.org/spreadsheetml/2006/main" count="114" uniqueCount="58">
  <si>
    <t xml:space="preserve">Shared Savings </t>
  </si>
  <si>
    <t xml:space="preserve">Shared Risk </t>
  </si>
  <si>
    <t>Performance-Based Contract</t>
  </si>
  <si>
    <t>Capitation + Performance Based Contract</t>
  </si>
  <si>
    <t>Primary Care Incentive</t>
  </si>
  <si>
    <t>Bundled/ Episode Payments</t>
  </si>
  <si>
    <t>Total</t>
  </si>
  <si>
    <t>Grand Total</t>
  </si>
  <si>
    <t>Overall % Test</t>
  </si>
  <si>
    <t>PCP % test</t>
  </si>
  <si>
    <t>must equal or exceed 20%</t>
  </si>
  <si>
    <t>Grand Total of Payments for MCO (VBP and non-VBP, contracted and non-contracted)</t>
  </si>
  <si>
    <t>I certify that all information provided in this certification is accurate and complete and that any amounts paid under VBP Contracts are counted under only one MCO Contract ID above.</t>
  </si>
  <si>
    <t>Instructions:</t>
  </si>
  <si>
    <t>must equal or exceed 25%</t>
  </si>
  <si>
    <t>Chief Financial Officer of MCO</t>
  </si>
  <si>
    <t>Date</t>
  </si>
  <si>
    <t>Contractor Name:</t>
  </si>
  <si>
    <t>Contract Year:</t>
  </si>
  <si>
    <t>10/1/2015 - 9/30/2016</t>
  </si>
  <si>
    <t>0001</t>
  </si>
  <si>
    <t>N</t>
  </si>
  <si>
    <t>PC</t>
  </si>
  <si>
    <t>L</t>
  </si>
  <si>
    <t>0002</t>
  </si>
  <si>
    <t>Y</t>
  </si>
  <si>
    <t>PB</t>
  </si>
  <si>
    <t>T</t>
  </si>
  <si>
    <t>0003</t>
  </si>
  <si>
    <t>BE</t>
  </si>
  <si>
    <t>0004</t>
  </si>
  <si>
    <t>SS</t>
  </si>
  <si>
    <t>0005</t>
  </si>
  <si>
    <t>SR</t>
  </si>
  <si>
    <t>0006</t>
  </si>
  <si>
    <t>CP</t>
  </si>
  <si>
    <t>ACOM Policy 319 CYE 16, Attachment B</t>
  </si>
  <si>
    <t>CRS Program Value-Based Purchasing (VBP) Strategies Certification</t>
  </si>
  <si>
    <t>= user input</t>
  </si>
  <si>
    <t>Both executed copy and Excel template must be submitted to AHCCCS Division of Health Care Management - Finance Manager</t>
  </si>
  <si>
    <r>
      <t xml:space="preserve">MCO VBP Contract ID </t>
    </r>
    <r>
      <rPr>
        <b/>
        <vertAlign val="superscript"/>
        <sz val="11"/>
        <rFont val="Times New Roman"/>
        <family val="1"/>
      </rPr>
      <t>1</t>
    </r>
  </si>
  <si>
    <r>
      <t>PCP Contract Indicator</t>
    </r>
    <r>
      <rPr>
        <b/>
        <vertAlign val="superscript"/>
        <sz val="11"/>
        <rFont val="Times New Roman"/>
        <family val="1"/>
      </rPr>
      <t xml:space="preserve"> 2</t>
    </r>
  </si>
  <si>
    <r>
      <t>VBP Reporting Group ID</t>
    </r>
    <r>
      <rPr>
        <b/>
        <vertAlign val="superscript"/>
        <sz val="11"/>
        <rFont val="Times New Roman"/>
        <family val="1"/>
      </rPr>
      <t xml:space="preserve"> 3</t>
    </r>
  </si>
  <si>
    <r>
      <t xml:space="preserve">VBP Reporting Group Name </t>
    </r>
    <r>
      <rPr>
        <b/>
        <vertAlign val="superscript"/>
        <sz val="11"/>
        <rFont val="Times New Roman"/>
        <family val="1"/>
      </rPr>
      <t>4</t>
    </r>
  </si>
  <si>
    <r>
      <t xml:space="preserve">VBP Purchasing Strategy Indicator </t>
    </r>
    <r>
      <rPr>
        <b/>
        <vertAlign val="superscript"/>
        <sz val="11"/>
        <rFont val="Times New Roman"/>
        <family val="1"/>
      </rPr>
      <t>5</t>
    </r>
  </si>
  <si>
    <r>
      <t xml:space="preserve">Limited or Total Cost of Care Application Indicator </t>
    </r>
    <r>
      <rPr>
        <b/>
        <vertAlign val="superscript"/>
        <sz val="11"/>
        <rFont val="Times New Roman"/>
        <family val="1"/>
      </rPr>
      <t>6</t>
    </r>
  </si>
  <si>
    <r>
      <t xml:space="preserve">Paid Amount under VBP Contract in CYE 16 </t>
    </r>
    <r>
      <rPr>
        <b/>
        <vertAlign val="superscript"/>
        <sz val="11"/>
        <rFont val="Times New Roman"/>
        <family val="1"/>
      </rPr>
      <t>7</t>
    </r>
  </si>
  <si>
    <r>
      <t xml:space="preserve">VBP Payment to Provider per VBP Contract </t>
    </r>
    <r>
      <rPr>
        <b/>
        <vertAlign val="superscript"/>
        <sz val="11"/>
        <rFont val="Times New Roman"/>
        <family val="1"/>
      </rPr>
      <t>8</t>
    </r>
  </si>
  <si>
    <t>Enter MCO VBP Contract ID - A unique ID associated with a specific VBP contract.  Assigned by MCO according to specifications provided by AHCCCS.</t>
  </si>
  <si>
    <t>Enter "Y" if a contract with a PCP provider, "N" if not a PCP provider. See policy for guidance.</t>
  </si>
  <si>
    <t>Definition under development</t>
  </si>
  <si>
    <t>Enter "PC" for Primary Care Incentive, "PB" for Performance-Based Contracts, "BE" for Bundled/Episode Payments, "SS" for Shared Savings, "SR" for Shared Risk, "CP" for Capitation + Performance-Based Contracts.  See policy for guidance.</t>
  </si>
  <si>
    <t>Enter "T" for a total cost of care contract or "L" for a limited cost of care contract.  See policy for guidance.</t>
  </si>
  <si>
    <t xml:space="preserve">Enter amounts for services rendered under VBP contract (only for the time period in CYE 16 for which contract was in effect). These are encountered medical services and should reflect payments directly related to the provider's contract if the limited or total cost of care application indicator in (column G) is "L" or, if the limited or total cost of care application indicator in (column G) is "T", this should also include other services attributed to the provider under the terms of the contract. On the preliminary Attachment B submission this amount is estimated. On the final Attachment B submission this amount is ultimate outcome. </t>
  </si>
  <si>
    <t xml:space="preserve"> Enter amount of VBP payment to provider attributed to the period of 10/1/15 - 9/30/16.  This is the non-encounterable payment that is not a direct medical service to a member.  Rather this payment is reflective of the VBP strategy selected for the contract and made to the VBP provider upon successfully meeting contracted goals.  This field is completed only in final Attachment B submission.</t>
  </si>
  <si>
    <t>Enter amount of VBP payment to provider attributed to the period of 10/1/15 - 9/30/16.  This is the non-encounterable payment that is not a direct medical service to a member.  Rather this payment is reflective of the VBP strategy selected for the contract and made to the VBP provider upon successfully meeting contracted goals.  This field is completed only in final Attachment B submission.</t>
  </si>
  <si>
    <t xml:space="preserve"> Enter "T" for a total cost of care contract or "L" for a limited cost of care contract.  See policy for guidance.</t>
  </si>
  <si>
    <t xml:space="preserve"> Enter "PC" for Primary Care Incentive, "PB" for Performance-Based Contracts, "BE" for Bundled/Episode Payments, "SS" for Shared Savings, "SR" for Shared Risk, "CP" for Capitation + Performance-Based Contracts.  See policy for guidance.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</si>
</sst>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quot;$&quot;* #,##0_);_(&quot;$&quot;* \(#,##0\);_(&quot;$&quot;* &quot;-&quot;??_);_(@_)"/>
    <numFmt numFmtId="166" formatCode="."/>
  </numFmts>
  <fonts count="32"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Times New Roman"/>
      <family val="1"/>
    </font>
    <font>
      <sz val="9"/>
      <name val="Times New Roman"/>
      <family val="1"/>
    </font>
    <font>
      <sz val="8"/>
      <name val="Times New Roman"/>
      <family val="1"/>
    </font>
    <font>
      <b/>
      <sz val="12"/>
      <name val="Times New Roman"/>
      <family val="1"/>
    </font>
    <font>
      <b/>
      <sz val="14"/>
      <color rgb="FFFF0000"/>
      <name val="Times New Roman"/>
      <family val="1"/>
    </font>
    <font>
      <b/>
      <sz val="11"/>
      <name val="Times New Roman"/>
      <family val="1"/>
    </font>
    <font>
      <b/>
      <vertAlign val="superscript"/>
      <sz val="11"/>
      <name val="Times New Roman"/>
      <family val="1"/>
    </font>
    <font>
      <sz val="11"/>
      <name val="Times New Roman"/>
      <family val="1"/>
    </font>
    <font>
      <b/>
      <sz val="10"/>
      <name val="Times New Roman"/>
      <family val="1"/>
    </font>
    <font>
      <sz val="11"/>
      <color rgb="FFFF0000"/>
      <name val="Times New Roman"/>
      <family val="1"/>
    </font>
    <font>
      <sz val="10"/>
      <color rgb="FFFF0000"/>
      <name val="Times New Roman"/>
      <family val="1"/>
    </font>
    <font>
      <sz val="12"/>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9" fillId="0" borderId="0" applyFont="0" applyFill="0" applyBorder="0" applyAlignment="0" applyProtection="0"/>
  </cellStyleXfs>
  <cellXfs count="125">
    <xf numFmtId="0" fontId="0" fillId="0" borderId="0" xfId="0"/>
    <xf numFmtId="0" fontId="20" fillId="24" borderId="0" xfId="42" applyFont="1" applyFill="1" applyAlignment="1">
      <alignment horizontal="center"/>
    </xf>
    <xf numFmtId="0" fontId="20" fillId="0" borderId="0" xfId="42" quotePrefix="1" applyFont="1" applyAlignment="1">
      <alignment horizontal="center"/>
    </xf>
    <xf numFmtId="0" fontId="21" fillId="0" borderId="0" xfId="42" applyFont="1" applyFill="1" applyAlignment="1">
      <alignment vertical="top" wrapText="1"/>
    </xf>
    <xf numFmtId="0" fontId="22" fillId="0" borderId="0" xfId="0" applyFont="1"/>
    <xf numFmtId="0" fontId="23" fillId="0" borderId="0" xfId="0" applyFont="1"/>
    <xf numFmtId="0" fontId="23" fillId="0" borderId="10" xfId="0" applyFont="1" applyBorder="1"/>
    <xf numFmtId="0" fontId="22" fillId="0" borderId="10" xfId="0" applyFont="1" applyBorder="1"/>
    <xf numFmtId="0" fontId="23" fillId="0" borderId="0" xfId="0" applyFont="1" applyFill="1"/>
    <xf numFmtId="0" fontId="23" fillId="0" borderId="10" xfId="0" applyFont="1" applyFill="1" applyBorder="1"/>
    <xf numFmtId="0" fontId="22" fillId="0" borderId="10" xfId="0" applyFont="1" applyFill="1" applyBorder="1"/>
    <xf numFmtId="0" fontId="23" fillId="0" borderId="0" xfId="0" applyFont="1" applyFill="1" applyBorder="1"/>
    <xf numFmtId="0" fontId="22" fillId="0" borderId="0" xfId="0" applyFont="1" applyFill="1" applyBorder="1"/>
    <xf numFmtId="0" fontId="20" fillId="0" borderId="0" xfId="42" applyFont="1"/>
    <xf numFmtId="0" fontId="20" fillId="0" borderId="0" xfId="42" applyFont="1" applyAlignment="1">
      <alignment horizontal="center"/>
    </xf>
    <xf numFmtId="0" fontId="20" fillId="0" borderId="0" xfId="42" applyFont="1" applyAlignment="1">
      <alignment horizontal="center" wrapText="1"/>
    </xf>
    <xf numFmtId="0" fontId="25" fillId="0" borderId="13" xfId="0" applyFont="1" applyFill="1" applyBorder="1" applyAlignment="1">
      <alignment horizontal="center" wrapText="1"/>
    </xf>
    <xf numFmtId="0" fontId="25" fillId="0" borderId="14" xfId="0" applyFont="1" applyFill="1" applyBorder="1" applyAlignment="1">
      <alignment horizontal="center" wrapText="1"/>
    </xf>
    <xf numFmtId="0" fontId="25" fillId="0" borderId="15" xfId="0" applyFont="1" applyFill="1" applyBorder="1" applyAlignment="1">
      <alignment horizontal="center" wrapText="1"/>
    </xf>
    <xf numFmtId="0" fontId="20" fillId="0" borderId="0" xfId="42" applyFont="1" applyAlignment="1">
      <alignment vertical="center" wrapText="1"/>
    </xf>
    <xf numFmtId="0" fontId="27" fillId="24" borderId="16" xfId="0" applyFont="1" applyFill="1" applyBorder="1" applyAlignment="1">
      <alignment horizontal="center" vertical="center" wrapText="1"/>
    </xf>
    <xf numFmtId="0" fontId="27" fillId="24" borderId="17" xfId="0" applyFont="1" applyFill="1" applyBorder="1" applyAlignment="1">
      <alignment horizontal="center" vertical="center" wrapText="1"/>
    </xf>
    <xf numFmtId="165" fontId="27" fillId="24" borderId="17" xfId="45" applyNumberFormat="1" applyFont="1" applyFill="1" applyBorder="1" applyAlignment="1">
      <alignment horizontal="center" vertical="center" wrapText="1"/>
    </xf>
    <xf numFmtId="165" fontId="27" fillId="24" borderId="18" xfId="45" applyNumberFormat="1" applyFont="1" applyFill="1" applyBorder="1" applyAlignment="1">
      <alignment horizontal="center" vertical="center" wrapText="1"/>
    </xf>
    <xf numFmtId="0" fontId="27" fillId="24" borderId="28" xfId="0" applyFont="1" applyFill="1" applyBorder="1" applyAlignment="1">
      <alignment horizontal="center" vertical="center" wrapText="1"/>
    </xf>
    <xf numFmtId="0" fontId="27" fillId="24" borderId="12" xfId="0" applyFont="1" applyFill="1" applyBorder="1" applyAlignment="1">
      <alignment horizontal="center" vertical="center" wrapText="1"/>
    </xf>
    <xf numFmtId="165" fontId="27" fillId="24" borderId="12" xfId="45" applyNumberFormat="1" applyFont="1" applyFill="1" applyBorder="1" applyAlignment="1">
      <alignment horizontal="center" vertical="center" wrapText="1"/>
    </xf>
    <xf numFmtId="165" fontId="27" fillId="24" borderId="29" xfId="45" applyNumberFormat="1" applyFont="1" applyFill="1" applyBorder="1" applyAlignment="1">
      <alignment horizontal="center" vertical="center" wrapText="1"/>
    </xf>
    <xf numFmtId="0" fontId="27" fillId="24" borderId="19" xfId="0" applyFont="1" applyFill="1" applyBorder="1" applyAlignment="1">
      <alignment horizontal="center" vertical="center" wrapText="1"/>
    </xf>
    <xf numFmtId="0" fontId="27" fillId="24" borderId="11" xfId="0" applyFont="1" applyFill="1" applyBorder="1" applyAlignment="1">
      <alignment horizontal="center" vertical="center" wrapText="1"/>
    </xf>
    <xf numFmtId="165" fontId="27" fillId="24" borderId="11" xfId="45" applyNumberFormat="1" applyFont="1" applyFill="1" applyBorder="1" applyAlignment="1">
      <alignment horizontal="center" vertical="center" wrapText="1"/>
    </xf>
    <xf numFmtId="165" fontId="27" fillId="24" borderId="20" xfId="45" applyNumberFormat="1" applyFont="1" applyFill="1" applyBorder="1" applyAlignment="1">
      <alignment vertical="center" wrapText="1"/>
    </xf>
    <xf numFmtId="0" fontId="27" fillId="24" borderId="21" xfId="0" applyFont="1" applyFill="1" applyBorder="1" applyAlignment="1">
      <alignment horizontal="center" vertical="center" wrapText="1"/>
    </xf>
    <xf numFmtId="0" fontId="27" fillId="24" borderId="22" xfId="0" applyFont="1" applyFill="1" applyBorder="1" applyAlignment="1">
      <alignment horizontal="center" vertical="center" wrapText="1"/>
    </xf>
    <xf numFmtId="165" fontId="27" fillId="24" borderId="22" xfId="45" applyNumberFormat="1" applyFont="1" applyFill="1" applyBorder="1" applyAlignment="1">
      <alignment horizontal="center" vertical="center" wrapText="1"/>
    </xf>
    <xf numFmtId="165" fontId="27" fillId="24" borderId="23" xfId="45" applyNumberFormat="1" applyFont="1" applyFill="1" applyBorder="1" applyAlignment="1">
      <alignment vertical="center" wrapText="1"/>
    </xf>
    <xf numFmtId="0" fontId="27" fillId="0" borderId="28" xfId="42" applyFont="1" applyFill="1" applyBorder="1" applyAlignment="1">
      <alignment horizontal="center" vertical="center" wrapText="1"/>
    </xf>
    <xf numFmtId="0" fontId="27" fillId="0" borderId="12" xfId="42" applyFont="1" applyBorder="1" applyAlignment="1">
      <alignment horizontal="center" vertical="center"/>
    </xf>
    <xf numFmtId="0" fontId="27" fillId="0" borderId="12" xfId="42" applyFont="1" applyBorder="1" applyAlignment="1">
      <alignment horizontal="center" vertical="center" wrapText="1"/>
    </xf>
    <xf numFmtId="165" fontId="20" fillId="0" borderId="12" xfId="45" applyNumberFormat="1" applyFont="1" applyBorder="1" applyAlignment="1">
      <alignment horizontal="center"/>
    </xf>
    <xf numFmtId="165" fontId="20" fillId="0" borderId="29" xfId="45" applyNumberFormat="1" applyFont="1" applyBorder="1" applyAlignment="1">
      <alignment horizontal="center"/>
    </xf>
    <xf numFmtId="0" fontId="20" fillId="0" borderId="0" xfId="42" applyFont="1" applyAlignment="1">
      <alignment vertical="center"/>
    </xf>
    <xf numFmtId="0" fontId="27" fillId="0" borderId="19" xfId="42" applyFont="1" applyFill="1" applyBorder="1" applyAlignment="1">
      <alignment horizontal="center" vertical="center" wrapText="1"/>
    </xf>
    <xf numFmtId="0" fontId="27" fillId="0" borderId="11" xfId="42" applyFont="1" applyBorder="1" applyAlignment="1">
      <alignment horizontal="center" vertical="center"/>
    </xf>
    <xf numFmtId="0" fontId="27" fillId="0" borderId="11" xfId="42" applyFont="1" applyBorder="1" applyAlignment="1">
      <alignment horizontal="center" vertical="center" wrapText="1"/>
    </xf>
    <xf numFmtId="165" fontId="20" fillId="0" borderId="11" xfId="45" applyNumberFormat="1" applyFont="1" applyBorder="1" applyAlignment="1">
      <alignment horizontal="center"/>
    </xf>
    <xf numFmtId="165" fontId="20" fillId="0" borderId="20" xfId="45" applyNumberFormat="1" applyFont="1" applyBorder="1" applyAlignment="1">
      <alignment horizontal="center"/>
    </xf>
    <xf numFmtId="0" fontId="27" fillId="0" borderId="26" xfId="42" applyFont="1" applyFill="1" applyBorder="1" applyAlignment="1">
      <alignment horizontal="center" vertical="center" wrapText="1"/>
    </xf>
    <xf numFmtId="0" fontId="27" fillId="0" borderId="27" xfId="42" applyFont="1" applyBorder="1" applyAlignment="1">
      <alignment horizontal="center" vertical="center"/>
    </xf>
    <xf numFmtId="0" fontId="27" fillId="0" borderId="27" xfId="42" applyFont="1" applyBorder="1" applyAlignment="1">
      <alignment horizontal="center" vertical="center" wrapText="1"/>
    </xf>
    <xf numFmtId="165" fontId="20" fillId="0" borderId="22" xfId="45" applyNumberFormat="1" applyFont="1" applyBorder="1" applyAlignment="1">
      <alignment horizontal="center"/>
    </xf>
    <xf numFmtId="165" fontId="20" fillId="0" borderId="23" xfId="45" applyNumberFormat="1" applyFont="1" applyBorder="1" applyAlignment="1">
      <alignment horizontal="center"/>
    </xf>
    <xf numFmtId="0" fontId="27" fillId="0" borderId="13" xfId="42" applyFont="1" applyBorder="1" applyAlignment="1">
      <alignment horizontal="center" wrapText="1"/>
    </xf>
    <xf numFmtId="165" fontId="27" fillId="0" borderId="14" xfId="45" applyNumberFormat="1" applyFont="1" applyBorder="1" applyAlignment="1">
      <alignment horizontal="center" wrapText="1"/>
    </xf>
    <xf numFmtId="0" fontId="27" fillId="25" borderId="14" xfId="42" applyFont="1" applyFill="1" applyBorder="1" applyAlignment="1">
      <alignment horizontal="center" wrapText="1"/>
    </xf>
    <xf numFmtId="165" fontId="27" fillId="0" borderId="15" xfId="45" applyNumberFormat="1" applyFont="1" applyBorder="1" applyAlignment="1">
      <alignment horizontal="center" wrapText="1"/>
    </xf>
    <xf numFmtId="0" fontId="27" fillId="0" borderId="30" xfId="42" applyFont="1" applyBorder="1" applyAlignment="1">
      <alignment horizontal="left"/>
    </xf>
    <xf numFmtId="0" fontId="27" fillId="0" borderId="0" xfId="42" applyFont="1" applyBorder="1" applyAlignment="1">
      <alignment horizontal="center"/>
    </xf>
    <xf numFmtId="165" fontId="27" fillId="24" borderId="31" xfId="45" applyNumberFormat="1" applyFont="1" applyFill="1" applyBorder="1" applyAlignment="1">
      <alignment horizontal="right"/>
    </xf>
    <xf numFmtId="165" fontId="27" fillId="25" borderId="32" xfId="45" applyNumberFormat="1" applyFont="1" applyFill="1" applyBorder="1" applyAlignment="1">
      <alignment horizontal="center"/>
    </xf>
    <xf numFmtId="0" fontId="27" fillId="0" borderId="16" xfId="42" applyFont="1" applyBorder="1" applyAlignment="1">
      <alignment horizontal="center" vertical="center" wrapText="1"/>
    </xf>
    <xf numFmtId="0" fontId="27" fillId="25" borderId="17" xfId="42" applyFont="1" applyFill="1" applyBorder="1" applyAlignment="1">
      <alignment horizontal="center"/>
    </xf>
    <xf numFmtId="164" fontId="27" fillId="0" borderId="17" xfId="44" applyNumberFormat="1" applyFont="1" applyBorder="1" applyAlignment="1">
      <alignment horizontal="right" vertical="center" wrapText="1"/>
    </xf>
    <xf numFmtId="0" fontId="20" fillId="0" borderId="18" xfId="42" applyFont="1" applyBorder="1" applyAlignment="1">
      <alignment horizontal="center" vertical="center" wrapText="1"/>
    </xf>
    <xf numFmtId="0" fontId="20" fillId="0" borderId="21" xfId="42" applyFont="1" applyBorder="1" applyAlignment="1">
      <alignment horizontal="center" vertical="center" wrapText="1"/>
    </xf>
    <xf numFmtId="0" fontId="20" fillId="25" borderId="22" xfId="42" applyFont="1" applyFill="1" applyBorder="1" applyAlignment="1">
      <alignment wrapText="1"/>
    </xf>
    <xf numFmtId="164" fontId="27" fillId="0" borderId="22" xfId="44" applyNumberFormat="1" applyFont="1" applyFill="1" applyBorder="1" applyAlignment="1">
      <alignment horizontal="right" vertical="center" wrapText="1"/>
    </xf>
    <xf numFmtId="0" fontId="20" fillId="0" borderId="23" xfId="42" applyFont="1" applyFill="1" applyBorder="1" applyAlignment="1">
      <alignment horizontal="center" vertical="center" wrapText="1"/>
    </xf>
    <xf numFmtId="0" fontId="20" fillId="0" borderId="0" xfId="42" applyFont="1" applyAlignment="1">
      <alignment wrapText="1"/>
    </xf>
    <xf numFmtId="0" fontId="20" fillId="0" borderId="10" xfId="42" applyFont="1" applyBorder="1" applyAlignment="1">
      <alignment horizontal="center"/>
    </xf>
    <xf numFmtId="0" fontId="20" fillId="0" borderId="0" xfId="42" applyFont="1" applyBorder="1" applyAlignment="1">
      <alignment horizontal="center"/>
    </xf>
    <xf numFmtId="0" fontId="20" fillId="0" borderId="0" xfId="42" applyFont="1" applyBorder="1"/>
    <xf numFmtId="0" fontId="20" fillId="0" borderId="0" xfId="42" applyFont="1" applyAlignment="1">
      <alignment horizontal="left"/>
    </xf>
    <xf numFmtId="0" fontId="20" fillId="0" borderId="0" xfId="0" applyFont="1" applyFill="1" applyAlignment="1">
      <alignment horizontal="center"/>
    </xf>
    <xf numFmtId="0" fontId="20" fillId="0" borderId="0" xfId="0" applyFont="1" applyFill="1"/>
    <xf numFmtId="0" fontId="21" fillId="0" borderId="0" xfId="0" applyFont="1" applyFill="1" applyBorder="1" applyAlignment="1">
      <alignment horizontal="left" vertical="top"/>
    </xf>
    <xf numFmtId="0" fontId="21" fillId="0" borderId="0" xfId="0" applyFont="1" applyFill="1" applyAlignment="1">
      <alignment horizontal="center"/>
    </xf>
    <xf numFmtId="0" fontId="21" fillId="0" borderId="0" xfId="0" applyFont="1" applyFill="1"/>
    <xf numFmtId="0" fontId="21" fillId="0" borderId="0" xfId="42" applyFont="1"/>
    <xf numFmtId="0" fontId="21" fillId="0" borderId="0" xfId="0" applyFont="1" applyFill="1" applyAlignment="1">
      <alignment horizontal="left" vertical="top"/>
    </xf>
    <xf numFmtId="0" fontId="20" fillId="0" borderId="0" xfId="42" applyFont="1" applyFill="1" applyAlignment="1"/>
    <xf numFmtId="0" fontId="20" fillId="0" borderId="0" xfId="0" applyFont="1" applyAlignment="1">
      <alignment horizontal="center"/>
    </xf>
    <xf numFmtId="0" fontId="20" fillId="0" borderId="0" xfId="0" applyFont="1"/>
    <xf numFmtId="0" fontId="28" fillId="26" borderId="0" xfId="0" applyFont="1" applyFill="1"/>
    <xf numFmtId="0" fontId="20" fillId="0" borderId="0" xfId="0" applyFont="1" applyAlignment="1">
      <alignment horizontal="center" wrapText="1"/>
    </xf>
    <xf numFmtId="0" fontId="20" fillId="0" borderId="0" xfId="0" applyFont="1" applyAlignment="1">
      <alignment vertical="center" wrapText="1"/>
    </xf>
    <xf numFmtId="0" fontId="27" fillId="0" borderId="28" xfId="0" applyFont="1" applyFill="1" applyBorder="1" applyAlignment="1">
      <alignment horizontal="center" vertical="center" wrapText="1"/>
    </xf>
    <xf numFmtId="0" fontId="27" fillId="25" borderId="12" xfId="0" applyFont="1" applyFill="1" applyBorder="1" applyAlignment="1">
      <alignment horizontal="center" vertical="center"/>
    </xf>
    <xf numFmtId="0" fontId="27" fillId="0" borderId="12" xfId="0" applyFont="1" applyBorder="1" applyAlignment="1">
      <alignment horizontal="center" vertical="center" wrapText="1"/>
    </xf>
    <xf numFmtId="0" fontId="20" fillId="0" borderId="0" xfId="0" applyFont="1" applyAlignment="1">
      <alignment vertical="center"/>
    </xf>
    <xf numFmtId="0" fontId="27" fillId="0" borderId="19" xfId="0" applyFont="1" applyFill="1" applyBorder="1" applyAlignment="1">
      <alignment horizontal="center" vertical="center" wrapText="1"/>
    </xf>
    <xf numFmtId="0" fontId="27" fillId="25" borderId="11" xfId="0" applyFont="1" applyFill="1" applyBorder="1" applyAlignment="1">
      <alignment horizontal="center" vertical="center"/>
    </xf>
    <xf numFmtId="0" fontId="27" fillId="0" borderId="11" xfId="0" applyFont="1" applyBorder="1" applyAlignment="1">
      <alignment horizontal="center" vertical="center" wrapText="1"/>
    </xf>
    <xf numFmtId="0" fontId="27" fillId="0" borderId="26" xfId="0" applyFont="1" applyFill="1" applyBorder="1" applyAlignment="1">
      <alignment horizontal="center" vertical="center" wrapText="1"/>
    </xf>
    <xf numFmtId="0" fontId="27" fillId="25" borderId="27" xfId="0" applyFont="1" applyFill="1" applyBorder="1" applyAlignment="1">
      <alignment horizontal="center" vertical="center"/>
    </xf>
    <xf numFmtId="0" fontId="27" fillId="0" borderId="27" xfId="0" applyFont="1" applyBorder="1" applyAlignment="1">
      <alignment horizontal="center" vertical="center" wrapText="1"/>
    </xf>
    <xf numFmtId="0" fontId="27" fillId="0" borderId="13" xfId="0" applyFont="1" applyBorder="1" applyAlignment="1">
      <alignment horizontal="center" wrapText="1"/>
    </xf>
    <xf numFmtId="0" fontId="27" fillId="25" borderId="14" xfId="0" applyFont="1" applyFill="1" applyBorder="1" applyAlignment="1">
      <alignment horizontal="center" wrapText="1"/>
    </xf>
    <xf numFmtId="0" fontId="27" fillId="0" borderId="24" xfId="0" applyFont="1" applyBorder="1" applyAlignment="1">
      <alignment horizontal="left"/>
    </xf>
    <xf numFmtId="0" fontId="27" fillId="0" borderId="25" xfId="0" applyFont="1" applyBorder="1" applyAlignment="1">
      <alignment horizontal="center"/>
    </xf>
    <xf numFmtId="0" fontId="27" fillId="0" borderId="16" xfId="0" applyFont="1" applyBorder="1" applyAlignment="1">
      <alignment horizontal="center" vertical="center" wrapText="1"/>
    </xf>
    <xf numFmtId="0" fontId="29" fillId="25" borderId="17" xfId="0" applyFont="1" applyFill="1" applyBorder="1" applyAlignment="1">
      <alignment horizontal="center"/>
    </xf>
    <xf numFmtId="0" fontId="20" fillId="0" borderId="21" xfId="0" applyFont="1" applyBorder="1" applyAlignment="1">
      <alignment horizontal="center" vertical="center" wrapText="1"/>
    </xf>
    <xf numFmtId="0" fontId="30" fillId="25" borderId="22" xfId="0" applyFont="1" applyFill="1" applyBorder="1" applyAlignment="1">
      <alignment wrapText="1"/>
    </xf>
    <xf numFmtId="0" fontId="20" fillId="0" borderId="0" xfId="0" applyFont="1" applyAlignment="1">
      <alignment wrapText="1"/>
    </xf>
    <xf numFmtId="0" fontId="20" fillId="0" borderId="10" xfId="0" applyFont="1" applyBorder="1" applyAlignment="1">
      <alignment horizontal="center"/>
    </xf>
    <xf numFmtId="0" fontId="20" fillId="0" borderId="0" xfId="0" applyFont="1" applyBorder="1" applyAlignment="1">
      <alignment horizontal="center"/>
    </xf>
    <xf numFmtId="0" fontId="20" fillId="0" borderId="0" xfId="0" applyFont="1" applyBorder="1"/>
    <xf numFmtId="0" fontId="20" fillId="0" borderId="0" xfId="0" applyFont="1" applyAlignment="1">
      <alignment horizontal="left"/>
    </xf>
    <xf numFmtId="0" fontId="21" fillId="0" borderId="0" xfId="0" applyFont="1"/>
    <xf numFmtId="0" fontId="21" fillId="0" borderId="0" xfId="0" applyFont="1" applyFill="1" applyAlignment="1">
      <alignment vertical="top" wrapText="1"/>
    </xf>
    <xf numFmtId="0" fontId="20" fillId="0" borderId="0" xfId="0" applyFont="1" applyFill="1" applyAlignment="1"/>
    <xf numFmtId="0" fontId="31" fillId="0" borderId="0" xfId="0" applyFont="1"/>
    <xf numFmtId="0" fontId="23" fillId="0" borderId="0" xfId="0" applyFont="1" applyAlignment="1">
      <alignment horizontal="center"/>
    </xf>
    <xf numFmtId="0" fontId="21" fillId="0" borderId="0" xfId="42" applyFont="1" applyFill="1" applyAlignment="1">
      <alignment horizontal="left" vertical="top" wrapText="1"/>
    </xf>
    <xf numFmtId="0" fontId="21" fillId="0" borderId="0" xfId="0" applyFont="1" applyFill="1" applyAlignment="1">
      <alignment horizontal="left" vertical="top" wrapText="1"/>
    </xf>
    <xf numFmtId="0" fontId="20" fillId="0" borderId="0" xfId="0" applyFont="1" applyAlignment="1">
      <alignment horizontal="left" vertical="top" wrapText="1"/>
    </xf>
    <xf numFmtId="0" fontId="24" fillId="0" borderId="0" xfId="0" applyFont="1" applyAlignment="1">
      <alignment horizontal="center"/>
    </xf>
    <xf numFmtId="0" fontId="20" fillId="0" borderId="0" xfId="42" applyFont="1" applyAlignment="1">
      <alignment horizontal="left" vertical="top" wrapText="1"/>
    </xf>
    <xf numFmtId="166" fontId="21" fillId="0" borderId="0" xfId="0" applyNumberFormat="1" applyFont="1" applyAlignment="1">
      <alignment vertical="top"/>
    </xf>
    <xf numFmtId="166" fontId="20" fillId="0" borderId="0" xfId="0" applyNumberFormat="1" applyFont="1" applyFill="1" applyAlignment="1">
      <alignment vertical="top"/>
    </xf>
    <xf numFmtId="0" fontId="20" fillId="0" borderId="0" xfId="0" applyFont="1" applyFill="1" applyAlignment="1">
      <alignment horizontal="left" vertical="top"/>
    </xf>
    <xf numFmtId="0" fontId="20" fillId="0" borderId="0" xfId="42" applyFont="1" applyAlignment="1">
      <alignment horizontal="right" vertical="top"/>
    </xf>
    <xf numFmtId="166" fontId="21" fillId="0" borderId="0" xfId="42" applyNumberFormat="1" applyFont="1" applyAlignment="1">
      <alignment horizontal="right" vertical="top"/>
    </xf>
    <xf numFmtId="166" fontId="20" fillId="0" borderId="0" xfId="42" applyNumberFormat="1" applyFont="1" applyFill="1" applyAlignment="1">
      <alignment horizontal="right" vertical="top"/>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urrency" xfId="45"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cellStyle name="Note" xfId="37" builtinId="10" customBuiltin="1"/>
    <cellStyle name="Output" xfId="38" builtinId="21" customBuiltin="1"/>
    <cellStyle name="Percent 2" xfId="44"/>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zoomScale="85" zoomScaleNormal="85" workbookViewId="0">
      <pane ySplit="10" topLeftCell="A56" activePane="bottomLeft" state="frozen"/>
      <selection activeCell="A7" sqref="A7:XFD7"/>
      <selection pane="bottomLeft" activeCell="E68" sqref="E68"/>
    </sheetView>
  </sheetViews>
  <sheetFormatPr defaultColWidth="8.85546875" defaultRowHeight="12.75" x14ac:dyDescent="0.2"/>
  <cols>
    <col min="1" max="1" width="8.85546875" style="82"/>
    <col min="2" max="2" width="13.140625" style="81" customWidth="1"/>
    <col min="3" max="3" width="11.7109375" style="81" customWidth="1"/>
    <col min="4" max="4" width="12.85546875" style="81" customWidth="1"/>
    <col min="5" max="5" width="15.7109375" style="81" customWidth="1"/>
    <col min="6" max="6" width="17.7109375" style="81" customWidth="1"/>
    <col min="7" max="7" width="16.140625" style="81" customWidth="1"/>
    <col min="8" max="8" width="19.28515625" style="81" customWidth="1"/>
    <col min="9" max="9" width="15.85546875" style="82" customWidth="1"/>
    <col min="10" max="16384" width="8.85546875" style="82"/>
  </cols>
  <sheetData>
    <row r="1" spans="1:9" s="112" customFormat="1" ht="18" customHeight="1" x14ac:dyDescent="0.25">
      <c r="B1" s="113" t="s">
        <v>36</v>
      </c>
      <c r="C1" s="113"/>
      <c r="D1" s="113"/>
      <c r="E1" s="113"/>
      <c r="F1" s="113"/>
      <c r="G1" s="113"/>
      <c r="H1" s="113"/>
      <c r="I1" s="113"/>
    </row>
    <row r="2" spans="1:9" s="112" customFormat="1" ht="18" customHeight="1" x14ac:dyDescent="0.25">
      <c r="B2" s="113" t="s">
        <v>37</v>
      </c>
      <c r="C2" s="113"/>
      <c r="D2" s="113"/>
      <c r="E2" s="113"/>
      <c r="F2" s="113"/>
      <c r="G2" s="113"/>
      <c r="H2" s="113"/>
      <c r="I2" s="113"/>
    </row>
    <row r="3" spans="1:9" s="4" customFormat="1" ht="19.149999999999999" customHeight="1" x14ac:dyDescent="0.3">
      <c r="B3" s="5"/>
      <c r="E3" s="117"/>
      <c r="F3" s="117"/>
    </row>
    <row r="4" spans="1:9" s="4" customFormat="1" ht="15.75" x14ac:dyDescent="0.25">
      <c r="A4" s="5"/>
      <c r="B4" s="5" t="s">
        <v>17</v>
      </c>
      <c r="D4" s="6"/>
      <c r="E4" s="6"/>
      <c r="F4" s="6"/>
      <c r="G4" s="7"/>
    </row>
    <row r="5" spans="1:9" s="4" customFormat="1" ht="15.75" x14ac:dyDescent="0.25">
      <c r="B5" s="5"/>
      <c r="D5" s="5"/>
      <c r="E5" s="5"/>
      <c r="F5" s="5"/>
    </row>
    <row r="6" spans="1:9" s="4" customFormat="1" ht="15.75" x14ac:dyDescent="0.25">
      <c r="B6" s="8" t="s">
        <v>18</v>
      </c>
      <c r="D6" s="9" t="s">
        <v>19</v>
      </c>
      <c r="E6" s="9"/>
      <c r="F6" s="9"/>
      <c r="G6" s="10"/>
    </row>
    <row r="7" spans="1:9" s="4" customFormat="1" ht="15.75" x14ac:dyDescent="0.25">
      <c r="B7" s="8"/>
      <c r="D7" s="11"/>
      <c r="E7" s="11"/>
      <c r="F7" s="11"/>
      <c r="G7" s="12"/>
    </row>
    <row r="9" spans="1:9" ht="13.5" thickBot="1" x14ac:dyDescent="0.25">
      <c r="B9" s="1"/>
      <c r="C9" s="2" t="s">
        <v>38</v>
      </c>
    </row>
    <row r="10" spans="1:9" s="84" customFormat="1" ht="74.25" thickBot="1" x14ac:dyDescent="0.25">
      <c r="B10" s="16" t="s">
        <v>40</v>
      </c>
      <c r="C10" s="17" t="s">
        <v>41</v>
      </c>
      <c r="D10" s="17" t="s">
        <v>42</v>
      </c>
      <c r="E10" s="17" t="s">
        <v>43</v>
      </c>
      <c r="F10" s="17" t="s">
        <v>44</v>
      </c>
      <c r="G10" s="17" t="s">
        <v>45</v>
      </c>
      <c r="H10" s="17" t="s">
        <v>46</v>
      </c>
      <c r="I10" s="18" t="s">
        <v>47</v>
      </c>
    </row>
    <row r="11" spans="1:9" s="85" customFormat="1" ht="15" x14ac:dyDescent="0.2">
      <c r="B11" s="20"/>
      <c r="C11" s="21"/>
      <c r="D11" s="21"/>
      <c r="E11" s="21"/>
      <c r="F11" s="21"/>
      <c r="G11" s="21"/>
      <c r="H11" s="22"/>
      <c r="I11" s="23"/>
    </row>
    <row r="12" spans="1:9" s="85" customFormat="1" ht="15" x14ac:dyDescent="0.2">
      <c r="B12" s="24"/>
      <c r="C12" s="25"/>
      <c r="D12" s="25"/>
      <c r="E12" s="25"/>
      <c r="F12" s="25"/>
      <c r="G12" s="25"/>
      <c r="H12" s="26"/>
      <c r="I12" s="27"/>
    </row>
    <row r="13" spans="1:9" s="85" customFormat="1" ht="15" x14ac:dyDescent="0.2">
      <c r="B13" s="24"/>
      <c r="C13" s="25"/>
      <c r="D13" s="25"/>
      <c r="E13" s="25"/>
      <c r="F13" s="25"/>
      <c r="G13" s="25"/>
      <c r="H13" s="26"/>
      <c r="I13" s="27"/>
    </row>
    <row r="14" spans="1:9" s="85" customFormat="1" ht="15" x14ac:dyDescent="0.2">
      <c r="B14" s="24"/>
      <c r="C14" s="25"/>
      <c r="D14" s="25"/>
      <c r="E14" s="25"/>
      <c r="F14" s="25"/>
      <c r="G14" s="25"/>
      <c r="H14" s="26"/>
      <c r="I14" s="27"/>
    </row>
    <row r="15" spans="1:9" s="85" customFormat="1" ht="15" x14ac:dyDescent="0.2">
      <c r="B15" s="24"/>
      <c r="C15" s="25"/>
      <c r="D15" s="25"/>
      <c r="E15" s="25"/>
      <c r="F15" s="25"/>
      <c r="G15" s="25"/>
      <c r="H15" s="26"/>
      <c r="I15" s="27"/>
    </row>
    <row r="16" spans="1:9" s="85" customFormat="1" ht="15" x14ac:dyDescent="0.2">
      <c r="B16" s="24"/>
      <c r="C16" s="25"/>
      <c r="D16" s="25"/>
      <c r="E16" s="25"/>
      <c r="F16" s="25"/>
      <c r="G16" s="25"/>
      <c r="H16" s="26"/>
      <c r="I16" s="27"/>
    </row>
    <row r="17" spans="2:9" s="85" customFormat="1" ht="15" x14ac:dyDescent="0.2">
      <c r="B17" s="24"/>
      <c r="C17" s="25"/>
      <c r="D17" s="25"/>
      <c r="E17" s="25"/>
      <c r="F17" s="25"/>
      <c r="G17" s="25"/>
      <c r="H17" s="26"/>
      <c r="I17" s="27"/>
    </row>
    <row r="18" spans="2:9" s="85" customFormat="1" ht="15" x14ac:dyDescent="0.2">
      <c r="B18" s="24"/>
      <c r="C18" s="25"/>
      <c r="D18" s="25"/>
      <c r="E18" s="25"/>
      <c r="F18" s="25"/>
      <c r="G18" s="25"/>
      <c r="H18" s="26"/>
      <c r="I18" s="27"/>
    </row>
    <row r="19" spans="2:9" s="85" customFormat="1" ht="15" x14ac:dyDescent="0.2">
      <c r="B19" s="24"/>
      <c r="C19" s="25"/>
      <c r="D19" s="25"/>
      <c r="E19" s="25"/>
      <c r="F19" s="25"/>
      <c r="G19" s="25"/>
      <c r="H19" s="26"/>
      <c r="I19" s="27"/>
    </row>
    <row r="20" spans="2:9" s="85" customFormat="1" ht="15" x14ac:dyDescent="0.2">
      <c r="B20" s="24"/>
      <c r="C20" s="25"/>
      <c r="D20" s="25"/>
      <c r="E20" s="25"/>
      <c r="F20" s="25"/>
      <c r="G20" s="25"/>
      <c r="H20" s="26"/>
      <c r="I20" s="27"/>
    </row>
    <row r="21" spans="2:9" s="85" customFormat="1" ht="15" x14ac:dyDescent="0.2">
      <c r="B21" s="24"/>
      <c r="C21" s="25"/>
      <c r="D21" s="25"/>
      <c r="E21" s="25"/>
      <c r="F21" s="25"/>
      <c r="G21" s="25"/>
      <c r="H21" s="26"/>
      <c r="I21" s="27"/>
    </row>
    <row r="22" spans="2:9" s="85" customFormat="1" ht="15" x14ac:dyDescent="0.2">
      <c r="B22" s="24"/>
      <c r="C22" s="25"/>
      <c r="D22" s="25"/>
      <c r="E22" s="25"/>
      <c r="F22" s="25"/>
      <c r="G22" s="25"/>
      <c r="H22" s="26"/>
      <c r="I22" s="27"/>
    </row>
    <row r="23" spans="2:9" s="85" customFormat="1" ht="15" x14ac:dyDescent="0.2">
      <c r="B23" s="24"/>
      <c r="C23" s="25"/>
      <c r="D23" s="25"/>
      <c r="E23" s="25"/>
      <c r="F23" s="25"/>
      <c r="G23" s="25"/>
      <c r="H23" s="26"/>
      <c r="I23" s="27"/>
    </row>
    <row r="24" spans="2:9" s="85" customFormat="1" ht="15" x14ac:dyDescent="0.2">
      <c r="B24" s="28"/>
      <c r="C24" s="29"/>
      <c r="D24" s="29"/>
      <c r="E24" s="29"/>
      <c r="F24" s="29"/>
      <c r="G24" s="29"/>
      <c r="H24" s="30"/>
      <c r="I24" s="31"/>
    </row>
    <row r="25" spans="2:9" s="85" customFormat="1" ht="15" x14ac:dyDescent="0.2">
      <c r="B25" s="28"/>
      <c r="C25" s="29"/>
      <c r="D25" s="29"/>
      <c r="E25" s="29"/>
      <c r="F25" s="29"/>
      <c r="G25" s="29"/>
      <c r="H25" s="30"/>
      <c r="I25" s="31"/>
    </row>
    <row r="26" spans="2:9" s="85" customFormat="1" ht="15" x14ac:dyDescent="0.2">
      <c r="B26" s="28"/>
      <c r="C26" s="29"/>
      <c r="D26" s="29"/>
      <c r="E26" s="29"/>
      <c r="F26" s="29"/>
      <c r="G26" s="29"/>
      <c r="H26" s="30"/>
      <c r="I26" s="31"/>
    </row>
    <row r="27" spans="2:9" s="85" customFormat="1" ht="15" x14ac:dyDescent="0.2">
      <c r="B27" s="28"/>
      <c r="C27" s="29"/>
      <c r="D27" s="29"/>
      <c r="E27" s="29"/>
      <c r="F27" s="29"/>
      <c r="G27" s="29"/>
      <c r="H27" s="30"/>
      <c r="I27" s="31"/>
    </row>
    <row r="28" spans="2:9" s="85" customFormat="1" ht="15" x14ac:dyDescent="0.2">
      <c r="B28" s="28"/>
      <c r="C28" s="29"/>
      <c r="D28" s="29"/>
      <c r="E28" s="29"/>
      <c r="F28" s="29"/>
      <c r="G28" s="29"/>
      <c r="H28" s="30"/>
      <c r="I28" s="31"/>
    </row>
    <row r="29" spans="2:9" s="85" customFormat="1" ht="15" x14ac:dyDescent="0.2">
      <c r="B29" s="28"/>
      <c r="C29" s="29"/>
      <c r="D29" s="29"/>
      <c r="E29" s="29"/>
      <c r="F29" s="29"/>
      <c r="G29" s="29"/>
      <c r="H29" s="30"/>
      <c r="I29" s="31"/>
    </row>
    <row r="30" spans="2:9" s="85" customFormat="1" ht="15" x14ac:dyDescent="0.2">
      <c r="B30" s="28"/>
      <c r="C30" s="29"/>
      <c r="D30" s="29"/>
      <c r="E30" s="29"/>
      <c r="F30" s="29"/>
      <c r="G30" s="29"/>
      <c r="H30" s="30"/>
      <c r="I30" s="31"/>
    </row>
    <row r="31" spans="2:9" s="85" customFormat="1" ht="15" x14ac:dyDescent="0.2">
      <c r="B31" s="28"/>
      <c r="C31" s="29"/>
      <c r="D31" s="29"/>
      <c r="E31" s="29"/>
      <c r="F31" s="29"/>
      <c r="G31" s="29"/>
      <c r="H31" s="30"/>
      <c r="I31" s="31"/>
    </row>
    <row r="32" spans="2:9" s="85" customFormat="1" ht="15" x14ac:dyDescent="0.2">
      <c r="B32" s="28"/>
      <c r="C32" s="29"/>
      <c r="D32" s="29"/>
      <c r="E32" s="29"/>
      <c r="F32" s="29"/>
      <c r="G32" s="29"/>
      <c r="H32" s="30"/>
      <c r="I32" s="31"/>
    </row>
    <row r="33" spans="2:9" s="85" customFormat="1" ht="15" x14ac:dyDescent="0.2">
      <c r="B33" s="28"/>
      <c r="C33" s="29"/>
      <c r="D33" s="29"/>
      <c r="E33" s="29"/>
      <c r="F33" s="29"/>
      <c r="G33" s="29"/>
      <c r="H33" s="30"/>
      <c r="I33" s="31"/>
    </row>
    <row r="34" spans="2:9" s="85" customFormat="1" ht="15" x14ac:dyDescent="0.2">
      <c r="B34" s="28"/>
      <c r="C34" s="29"/>
      <c r="D34" s="29"/>
      <c r="E34" s="29"/>
      <c r="F34" s="29"/>
      <c r="G34" s="29"/>
      <c r="H34" s="30"/>
      <c r="I34" s="31"/>
    </row>
    <row r="35" spans="2:9" s="85" customFormat="1" ht="15" x14ac:dyDescent="0.2">
      <c r="B35" s="28"/>
      <c r="C35" s="29"/>
      <c r="D35" s="29"/>
      <c r="E35" s="29"/>
      <c r="F35" s="29"/>
      <c r="G35" s="29"/>
      <c r="H35" s="30"/>
      <c r="I35" s="31"/>
    </row>
    <row r="36" spans="2:9" s="85" customFormat="1" ht="15" x14ac:dyDescent="0.2">
      <c r="B36" s="28"/>
      <c r="C36" s="29"/>
      <c r="D36" s="29"/>
      <c r="E36" s="29"/>
      <c r="F36" s="29"/>
      <c r="G36" s="29"/>
      <c r="H36" s="30"/>
      <c r="I36" s="31"/>
    </row>
    <row r="37" spans="2:9" s="85" customFormat="1" ht="15" x14ac:dyDescent="0.2">
      <c r="B37" s="28"/>
      <c r="C37" s="29"/>
      <c r="D37" s="29"/>
      <c r="E37" s="29"/>
      <c r="F37" s="29"/>
      <c r="G37" s="29"/>
      <c r="H37" s="30"/>
      <c r="I37" s="31"/>
    </row>
    <row r="38" spans="2:9" s="85" customFormat="1" ht="15" x14ac:dyDescent="0.2">
      <c r="B38" s="28"/>
      <c r="C38" s="29"/>
      <c r="D38" s="29"/>
      <c r="E38" s="29"/>
      <c r="F38" s="29"/>
      <c r="G38" s="29"/>
      <c r="H38" s="30"/>
      <c r="I38" s="31"/>
    </row>
    <row r="39" spans="2:9" s="85" customFormat="1" ht="15" x14ac:dyDescent="0.2">
      <c r="B39" s="28"/>
      <c r="C39" s="29"/>
      <c r="D39" s="29"/>
      <c r="E39" s="29"/>
      <c r="F39" s="29"/>
      <c r="G39" s="29"/>
      <c r="H39" s="30"/>
      <c r="I39" s="31"/>
    </row>
    <row r="40" spans="2:9" s="85" customFormat="1" ht="15" x14ac:dyDescent="0.2">
      <c r="B40" s="28"/>
      <c r="C40" s="29"/>
      <c r="D40" s="29"/>
      <c r="E40" s="29"/>
      <c r="F40" s="29"/>
      <c r="G40" s="29"/>
      <c r="H40" s="30"/>
      <c r="I40" s="31"/>
    </row>
    <row r="41" spans="2:9" s="85" customFormat="1" ht="15" x14ac:dyDescent="0.2">
      <c r="B41" s="28"/>
      <c r="C41" s="29"/>
      <c r="D41" s="29"/>
      <c r="E41" s="29"/>
      <c r="F41" s="29"/>
      <c r="G41" s="29"/>
      <c r="H41" s="30"/>
      <c r="I41" s="31"/>
    </row>
    <row r="42" spans="2:9" s="85" customFormat="1" ht="15" x14ac:dyDescent="0.2">
      <c r="B42" s="28"/>
      <c r="C42" s="29"/>
      <c r="D42" s="29"/>
      <c r="E42" s="29"/>
      <c r="F42" s="29"/>
      <c r="G42" s="29"/>
      <c r="H42" s="30"/>
      <c r="I42" s="31"/>
    </row>
    <row r="43" spans="2:9" s="85" customFormat="1" ht="15.75" thickBot="1" x14ac:dyDescent="0.25">
      <c r="B43" s="32"/>
      <c r="C43" s="33"/>
      <c r="D43" s="33"/>
      <c r="E43" s="33"/>
      <c r="F43" s="33"/>
      <c r="G43" s="33"/>
      <c r="H43" s="34"/>
      <c r="I43" s="35"/>
    </row>
    <row r="44" spans="2:9" s="89" customFormat="1" ht="30" x14ac:dyDescent="0.2">
      <c r="B44" s="86" t="s">
        <v>6</v>
      </c>
      <c r="C44" s="87"/>
      <c r="D44" s="87"/>
      <c r="E44" s="87"/>
      <c r="F44" s="88" t="s">
        <v>4</v>
      </c>
      <c r="G44" s="87"/>
      <c r="H44" s="39">
        <f>SUMIFS($H$11:$H$43,$F$11:$F$43,"pc")</f>
        <v>0</v>
      </c>
      <c r="I44" s="40">
        <f>SUMIFS($I$11:$I$43,$F$11:$F$43,"pc")</f>
        <v>0</v>
      </c>
    </row>
    <row r="45" spans="2:9" s="89" customFormat="1" ht="30" x14ac:dyDescent="0.2">
      <c r="B45" s="90" t="s">
        <v>6</v>
      </c>
      <c r="C45" s="91"/>
      <c r="D45" s="91"/>
      <c r="E45" s="91"/>
      <c r="F45" s="92" t="s">
        <v>2</v>
      </c>
      <c r="G45" s="91"/>
      <c r="H45" s="45">
        <f>SUMIFS($H$11:$H$43,$F$11:$F$43,"pB")</f>
        <v>0</v>
      </c>
      <c r="I45" s="46">
        <f>SUMIFS($I$11:$I$43,$F$11:$F$43,"pB")</f>
        <v>0</v>
      </c>
    </row>
    <row r="46" spans="2:9" s="89" customFormat="1" ht="30" x14ac:dyDescent="0.2">
      <c r="B46" s="90" t="s">
        <v>6</v>
      </c>
      <c r="C46" s="91"/>
      <c r="D46" s="91"/>
      <c r="E46" s="91"/>
      <c r="F46" s="92" t="s">
        <v>5</v>
      </c>
      <c r="G46" s="91"/>
      <c r="H46" s="45">
        <f>SUMIFS($H$11:$H$43,$F$11:$F$43,"BE")</f>
        <v>0</v>
      </c>
      <c r="I46" s="46">
        <f>SUMIFS($I$11:$I$43,$F$11:$F$43,"BE")</f>
        <v>0</v>
      </c>
    </row>
    <row r="47" spans="2:9" s="89" customFormat="1" ht="15" x14ac:dyDescent="0.2">
      <c r="B47" s="90" t="s">
        <v>6</v>
      </c>
      <c r="C47" s="91"/>
      <c r="D47" s="91"/>
      <c r="E47" s="91"/>
      <c r="F47" s="92" t="s">
        <v>0</v>
      </c>
      <c r="G47" s="91"/>
      <c r="H47" s="45">
        <f>SUMIFS($H$11:$H$43,$F$11:$F$43,"SS")</f>
        <v>0</v>
      </c>
      <c r="I47" s="46">
        <f>SUMIFS($I$11:$I$43,$F$11:$F$43,"SS")</f>
        <v>0</v>
      </c>
    </row>
    <row r="48" spans="2:9" s="89" customFormat="1" ht="15" x14ac:dyDescent="0.2">
      <c r="B48" s="90" t="s">
        <v>6</v>
      </c>
      <c r="C48" s="91"/>
      <c r="D48" s="91"/>
      <c r="E48" s="91"/>
      <c r="F48" s="92" t="s">
        <v>1</v>
      </c>
      <c r="G48" s="91"/>
      <c r="H48" s="45">
        <f>SUMIFS($H$11:$H$43,$F$11:$F$43,"SR")</f>
        <v>0</v>
      </c>
      <c r="I48" s="46">
        <f>SUMIFS($I$11:$I$43,$F$11:$F$43,"SR")</f>
        <v>0</v>
      </c>
    </row>
    <row r="49" spans="1:9" s="89" customFormat="1" ht="45.75" thickBot="1" x14ac:dyDescent="0.25">
      <c r="B49" s="93" t="s">
        <v>6</v>
      </c>
      <c r="C49" s="94"/>
      <c r="D49" s="94"/>
      <c r="E49" s="94"/>
      <c r="F49" s="95" t="s">
        <v>3</v>
      </c>
      <c r="G49" s="94"/>
      <c r="H49" s="50">
        <f>SUMIFS($H$11:$H$43,$F$11:$F$43,"cP")</f>
        <v>0</v>
      </c>
      <c r="I49" s="51">
        <f>SUMIFS($I$11:$I$43,$F$11:$F$43,"cP")</f>
        <v>0</v>
      </c>
    </row>
    <row r="50" spans="1:9" s="85" customFormat="1" ht="15.75" thickBot="1" x14ac:dyDescent="0.3">
      <c r="B50" s="96" t="s">
        <v>7</v>
      </c>
      <c r="C50" s="53">
        <f>SUMIFS($H$11:$H$43,$C$11:$C$43,"y")</f>
        <v>0</v>
      </c>
      <c r="D50" s="97"/>
      <c r="E50" s="97"/>
      <c r="F50" s="97"/>
      <c r="G50" s="97"/>
      <c r="H50" s="53">
        <f>SUM(H44:H49)</f>
        <v>0</v>
      </c>
      <c r="I50" s="55">
        <f>SUM(I44:I49)</f>
        <v>0</v>
      </c>
    </row>
    <row r="51" spans="1:9" s="89" customFormat="1" ht="15.75" thickBot="1" x14ac:dyDescent="0.3">
      <c r="B51" s="98" t="s">
        <v>11</v>
      </c>
      <c r="C51" s="99"/>
      <c r="D51" s="99"/>
      <c r="E51" s="99"/>
      <c r="F51" s="99"/>
      <c r="G51" s="99"/>
      <c r="H51" s="58"/>
      <c r="I51" s="59"/>
    </row>
    <row r="52" spans="1:9" s="89" customFormat="1" ht="30" x14ac:dyDescent="0.25">
      <c r="B52" s="100" t="s">
        <v>8</v>
      </c>
      <c r="C52" s="101"/>
      <c r="D52" s="101"/>
      <c r="E52" s="101"/>
      <c r="F52" s="101"/>
      <c r="G52" s="101"/>
      <c r="H52" s="62" t="str">
        <f>IFERROR(H50/H51,"")</f>
        <v/>
      </c>
      <c r="I52" s="63" t="s">
        <v>10</v>
      </c>
    </row>
    <row r="53" spans="1:9" s="104" customFormat="1" ht="26.25" thickBot="1" x14ac:dyDescent="0.25">
      <c r="B53" s="102" t="s">
        <v>9</v>
      </c>
      <c r="C53" s="103"/>
      <c r="D53" s="103"/>
      <c r="E53" s="103"/>
      <c r="F53" s="103"/>
      <c r="G53" s="103"/>
      <c r="H53" s="66" t="str">
        <f>IFERROR(C50/(0.2*H51),"")</f>
        <v/>
      </c>
      <c r="I53" s="67" t="s">
        <v>14</v>
      </c>
    </row>
    <row r="56" spans="1:9" ht="28.5" customHeight="1" x14ac:dyDescent="0.2">
      <c r="B56" s="116" t="s">
        <v>12</v>
      </c>
      <c r="C56" s="116"/>
      <c r="D56" s="116"/>
      <c r="E56" s="116"/>
      <c r="F56" s="116"/>
      <c r="G56" s="116"/>
      <c r="H56" s="116"/>
      <c r="I56" s="116"/>
    </row>
    <row r="59" spans="1:9" x14ac:dyDescent="0.2">
      <c r="B59" s="105"/>
      <c r="C59" s="105"/>
      <c r="D59" s="105"/>
      <c r="E59" s="106"/>
      <c r="F59" s="105"/>
      <c r="G59" s="105"/>
      <c r="H59" s="106"/>
      <c r="I59" s="107"/>
    </row>
    <row r="60" spans="1:9" x14ac:dyDescent="0.2">
      <c r="B60" s="108" t="s">
        <v>15</v>
      </c>
      <c r="F60" s="81" t="s">
        <v>16</v>
      </c>
    </row>
    <row r="62" spans="1:9" x14ac:dyDescent="0.2">
      <c r="B62" s="121" t="s">
        <v>13</v>
      </c>
      <c r="C62" s="73"/>
      <c r="D62" s="73"/>
      <c r="E62" s="73"/>
      <c r="F62" s="73"/>
      <c r="G62" s="73"/>
      <c r="H62" s="73"/>
      <c r="I62" s="74"/>
    </row>
    <row r="63" spans="1:9" s="109" customFormat="1" ht="18" customHeight="1" x14ac:dyDescent="0.2">
      <c r="A63" s="119">
        <v>1</v>
      </c>
      <c r="B63" s="75" t="s">
        <v>48</v>
      </c>
      <c r="C63" s="76"/>
      <c r="D63" s="76"/>
      <c r="E63" s="76"/>
      <c r="F63" s="76"/>
      <c r="G63" s="76"/>
      <c r="H63" s="76"/>
      <c r="I63" s="77"/>
    </row>
    <row r="64" spans="1:9" s="109" customFormat="1" ht="19.5" customHeight="1" x14ac:dyDescent="0.2">
      <c r="A64" s="119">
        <v>2</v>
      </c>
      <c r="B64" s="79" t="s">
        <v>49</v>
      </c>
      <c r="C64" s="76"/>
      <c r="D64" s="76"/>
      <c r="E64" s="76"/>
      <c r="F64" s="76"/>
      <c r="G64" s="76"/>
      <c r="H64" s="76"/>
      <c r="I64" s="77"/>
    </row>
    <row r="65" spans="1:11" s="109" customFormat="1" ht="18" customHeight="1" x14ac:dyDescent="0.2">
      <c r="A65" s="119">
        <v>3</v>
      </c>
      <c r="B65" s="79" t="s">
        <v>50</v>
      </c>
      <c r="C65" s="76"/>
      <c r="D65" s="76"/>
      <c r="E65" s="76"/>
      <c r="F65" s="76"/>
      <c r="G65" s="76"/>
      <c r="H65" s="76"/>
      <c r="I65" s="77"/>
    </row>
    <row r="66" spans="1:11" s="109" customFormat="1" ht="16.5" customHeight="1" x14ac:dyDescent="0.2">
      <c r="A66" s="119">
        <v>4</v>
      </c>
      <c r="B66" s="79" t="s">
        <v>50</v>
      </c>
      <c r="C66" s="76"/>
      <c r="D66" s="76"/>
      <c r="E66" s="76"/>
      <c r="F66" s="76"/>
      <c r="G66" s="76"/>
      <c r="H66" s="76"/>
      <c r="I66" s="77"/>
    </row>
    <row r="67" spans="1:11" s="109" customFormat="1" ht="26.25" customHeight="1" x14ac:dyDescent="0.2">
      <c r="A67" s="119">
        <v>5</v>
      </c>
      <c r="B67" s="115" t="s">
        <v>51</v>
      </c>
      <c r="C67" s="115"/>
      <c r="D67" s="115"/>
      <c r="E67" s="115"/>
      <c r="F67" s="115"/>
      <c r="G67" s="115"/>
      <c r="H67" s="115"/>
      <c r="I67" s="115"/>
      <c r="J67" s="110"/>
      <c r="K67" s="110"/>
    </row>
    <row r="68" spans="1:11" s="109" customFormat="1" ht="16.5" customHeight="1" x14ac:dyDescent="0.2">
      <c r="A68" s="119">
        <v>6</v>
      </c>
      <c r="B68" s="79" t="s">
        <v>52</v>
      </c>
      <c r="C68" s="76"/>
      <c r="D68" s="76"/>
      <c r="E68" s="76"/>
      <c r="F68" s="76"/>
      <c r="G68" s="76"/>
      <c r="H68" s="76"/>
      <c r="I68" s="77"/>
    </row>
    <row r="69" spans="1:11" s="111" customFormat="1" ht="54" customHeight="1" x14ac:dyDescent="0.2">
      <c r="A69" s="120">
        <v>7</v>
      </c>
      <c r="B69" s="114" t="s">
        <v>53</v>
      </c>
      <c r="C69" s="114"/>
      <c r="D69" s="114"/>
      <c r="E69" s="114"/>
      <c r="F69" s="114"/>
      <c r="G69" s="114"/>
      <c r="H69" s="114"/>
      <c r="I69" s="114"/>
      <c r="J69" s="3"/>
      <c r="K69" s="3"/>
    </row>
    <row r="70" spans="1:11" s="109" customFormat="1" ht="39" customHeight="1" x14ac:dyDescent="0.2">
      <c r="A70" s="119">
        <v>8</v>
      </c>
      <c r="B70" s="115" t="s">
        <v>54</v>
      </c>
      <c r="C70" s="115"/>
      <c r="D70" s="115"/>
      <c r="E70" s="115"/>
      <c r="F70" s="115"/>
      <c r="G70" s="115"/>
      <c r="H70" s="115"/>
      <c r="I70" s="115"/>
      <c r="J70" s="110"/>
      <c r="K70" s="110"/>
    </row>
    <row r="72" spans="1:11" x14ac:dyDescent="0.2">
      <c r="B72" s="83" t="s">
        <v>39</v>
      </c>
      <c r="C72" s="14"/>
      <c r="D72" s="14"/>
      <c r="E72" s="14"/>
      <c r="F72" s="14"/>
      <c r="G72" s="14"/>
      <c r="H72" s="14"/>
    </row>
  </sheetData>
  <mergeCells count="7">
    <mergeCell ref="B1:I1"/>
    <mergeCell ref="B2:I2"/>
    <mergeCell ref="B69:I69"/>
    <mergeCell ref="B70:I70"/>
    <mergeCell ref="B56:I56"/>
    <mergeCell ref="B67:I67"/>
    <mergeCell ref="E3:F3"/>
  </mergeCells>
  <printOptions horizontalCentered="1"/>
  <pageMargins left="0.7" right="0.7" top="0.5" bottom="0.25" header="0.3" footer="0.25"/>
  <pageSetup scale="57" orientation="portrait" r:id="rId1"/>
  <headerFooter>
    <oddFooter xml:space="preserve">&amp;R&amp;8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tabSelected="1" zoomScale="85" zoomScaleNormal="85" workbookViewId="0">
      <pane ySplit="10" topLeftCell="A14" activePane="bottomLeft" state="frozen"/>
      <selection pane="bottomLeft" activeCell="N71" sqref="N71"/>
    </sheetView>
  </sheetViews>
  <sheetFormatPr defaultColWidth="9.140625" defaultRowHeight="12.75" x14ac:dyDescent="0.2"/>
  <cols>
    <col min="1" max="1" width="9.140625" style="13"/>
    <col min="2" max="2" width="13.140625" style="14" customWidth="1"/>
    <col min="3" max="3" width="15.42578125" style="14" bestFit="1" customWidth="1"/>
    <col min="4" max="4" width="11.28515625" style="14" customWidth="1"/>
    <col min="5" max="5" width="15.28515625" style="14" customWidth="1"/>
    <col min="6" max="6" width="17.7109375" style="14" customWidth="1"/>
    <col min="7" max="7" width="14.140625" style="14" customWidth="1"/>
    <col min="8" max="8" width="18.5703125" style="14" customWidth="1"/>
    <col min="9" max="9" width="14.5703125" style="13" customWidth="1"/>
    <col min="10" max="16384" width="9.140625" style="13"/>
  </cols>
  <sheetData>
    <row r="1" spans="1:9" s="112" customFormat="1" ht="18" customHeight="1" x14ac:dyDescent="0.25">
      <c r="B1" s="113" t="s">
        <v>36</v>
      </c>
      <c r="C1" s="113"/>
      <c r="D1" s="113"/>
      <c r="E1" s="113"/>
      <c r="F1" s="113"/>
      <c r="G1" s="113"/>
      <c r="H1" s="113"/>
      <c r="I1" s="113"/>
    </row>
    <row r="2" spans="1:9" s="112" customFormat="1" ht="18" customHeight="1" x14ac:dyDescent="0.25">
      <c r="B2" s="113" t="s">
        <v>37</v>
      </c>
      <c r="C2" s="113"/>
      <c r="D2" s="113"/>
      <c r="E2" s="113"/>
      <c r="F2" s="113"/>
      <c r="G2" s="113"/>
      <c r="H2" s="113"/>
      <c r="I2" s="113"/>
    </row>
    <row r="3" spans="1:9" s="4" customFormat="1" ht="16.899999999999999" customHeight="1" x14ac:dyDescent="0.3">
      <c r="B3" s="5"/>
      <c r="E3" s="117"/>
      <c r="F3" s="117"/>
    </row>
    <row r="4" spans="1:9" s="4" customFormat="1" ht="15.75" x14ac:dyDescent="0.25">
      <c r="A4" s="5"/>
      <c r="B4" s="5" t="s">
        <v>17</v>
      </c>
      <c r="D4" s="6"/>
      <c r="E4" s="6"/>
      <c r="F4" s="6"/>
      <c r="G4" s="7"/>
    </row>
    <row r="5" spans="1:9" s="4" customFormat="1" ht="15.75" x14ac:dyDescent="0.25">
      <c r="B5" s="5"/>
      <c r="D5" s="5"/>
      <c r="E5" s="5"/>
      <c r="F5" s="5"/>
    </row>
    <row r="6" spans="1:9" s="4" customFormat="1" ht="15.75" x14ac:dyDescent="0.25">
      <c r="B6" s="8" t="s">
        <v>18</v>
      </c>
      <c r="D6" s="9" t="s">
        <v>19</v>
      </c>
      <c r="E6" s="9"/>
      <c r="F6" s="9"/>
      <c r="G6" s="10"/>
    </row>
    <row r="7" spans="1:9" s="4" customFormat="1" ht="15.75" x14ac:dyDescent="0.25">
      <c r="B7" s="8"/>
      <c r="D7" s="11"/>
      <c r="E7" s="11"/>
      <c r="F7" s="11"/>
      <c r="G7" s="12"/>
    </row>
    <row r="8" spans="1:9" s="4" customFormat="1" ht="15.75" x14ac:dyDescent="0.25">
      <c r="B8" s="8"/>
      <c r="D8" s="11"/>
      <c r="E8" s="11"/>
      <c r="F8" s="11"/>
      <c r="G8" s="12"/>
    </row>
    <row r="9" spans="1:9" ht="13.5" thickBot="1" x14ac:dyDescent="0.25">
      <c r="B9" s="1"/>
      <c r="C9" s="2" t="s">
        <v>38</v>
      </c>
    </row>
    <row r="10" spans="1:9" s="15" customFormat="1" ht="74.25" thickBot="1" x14ac:dyDescent="0.25">
      <c r="B10" s="16" t="s">
        <v>40</v>
      </c>
      <c r="C10" s="17" t="s">
        <v>41</v>
      </c>
      <c r="D10" s="17" t="s">
        <v>42</v>
      </c>
      <c r="E10" s="17" t="s">
        <v>43</v>
      </c>
      <c r="F10" s="17" t="s">
        <v>44</v>
      </c>
      <c r="G10" s="17" t="s">
        <v>45</v>
      </c>
      <c r="H10" s="17" t="s">
        <v>46</v>
      </c>
      <c r="I10" s="18" t="s">
        <v>47</v>
      </c>
    </row>
    <row r="11" spans="1:9" s="19" customFormat="1" ht="15" x14ac:dyDescent="0.2">
      <c r="B11" s="20" t="s">
        <v>20</v>
      </c>
      <c r="C11" s="21" t="s">
        <v>21</v>
      </c>
      <c r="D11" s="21"/>
      <c r="E11" s="21"/>
      <c r="F11" s="21" t="s">
        <v>22</v>
      </c>
      <c r="G11" s="21" t="s">
        <v>23</v>
      </c>
      <c r="H11" s="22">
        <v>1000000</v>
      </c>
      <c r="I11" s="23">
        <v>100000</v>
      </c>
    </row>
    <row r="12" spans="1:9" s="19" customFormat="1" ht="15" x14ac:dyDescent="0.2">
      <c r="B12" s="24" t="s">
        <v>24</v>
      </c>
      <c r="C12" s="25" t="s">
        <v>25</v>
      </c>
      <c r="D12" s="25"/>
      <c r="E12" s="25"/>
      <c r="F12" s="25" t="s">
        <v>26</v>
      </c>
      <c r="G12" s="25" t="s">
        <v>27</v>
      </c>
      <c r="H12" s="26">
        <v>5000000</v>
      </c>
      <c r="I12" s="27">
        <v>200000</v>
      </c>
    </row>
    <row r="13" spans="1:9" s="19" customFormat="1" ht="15" x14ac:dyDescent="0.2">
      <c r="B13" s="24" t="s">
        <v>28</v>
      </c>
      <c r="C13" s="25" t="s">
        <v>21</v>
      </c>
      <c r="D13" s="25"/>
      <c r="E13" s="25"/>
      <c r="F13" s="25" t="s">
        <v>29</v>
      </c>
      <c r="G13" s="25" t="s">
        <v>23</v>
      </c>
      <c r="H13" s="26">
        <v>3000000</v>
      </c>
      <c r="I13" s="27">
        <v>100000</v>
      </c>
    </row>
    <row r="14" spans="1:9" s="19" customFormat="1" ht="15" x14ac:dyDescent="0.2">
      <c r="B14" s="24" t="s">
        <v>30</v>
      </c>
      <c r="C14" s="25" t="s">
        <v>21</v>
      </c>
      <c r="D14" s="25"/>
      <c r="E14" s="25"/>
      <c r="F14" s="25" t="s">
        <v>31</v>
      </c>
      <c r="G14" s="25" t="s">
        <v>27</v>
      </c>
      <c r="H14" s="26">
        <v>10000000</v>
      </c>
      <c r="I14" s="27">
        <v>1000000</v>
      </c>
    </row>
    <row r="15" spans="1:9" s="19" customFormat="1" ht="15" x14ac:dyDescent="0.2">
      <c r="B15" s="24" t="s">
        <v>32</v>
      </c>
      <c r="C15" s="25" t="s">
        <v>21</v>
      </c>
      <c r="D15" s="25"/>
      <c r="E15" s="25"/>
      <c r="F15" s="25" t="s">
        <v>33</v>
      </c>
      <c r="G15" s="25" t="s">
        <v>23</v>
      </c>
      <c r="H15" s="26">
        <v>1500000</v>
      </c>
      <c r="I15" s="27">
        <v>150000</v>
      </c>
    </row>
    <row r="16" spans="1:9" s="19" customFormat="1" ht="15" x14ac:dyDescent="0.2">
      <c r="B16" s="24" t="s">
        <v>34</v>
      </c>
      <c r="C16" s="25" t="s">
        <v>25</v>
      </c>
      <c r="D16" s="25"/>
      <c r="E16" s="25"/>
      <c r="F16" s="25" t="s">
        <v>35</v>
      </c>
      <c r="G16" s="25" t="s">
        <v>27</v>
      </c>
      <c r="H16" s="26">
        <v>1200000</v>
      </c>
      <c r="I16" s="27">
        <v>120000</v>
      </c>
    </row>
    <row r="17" spans="2:9" s="19" customFormat="1" ht="15" x14ac:dyDescent="0.2">
      <c r="B17" s="24"/>
      <c r="C17" s="25"/>
      <c r="D17" s="25"/>
      <c r="E17" s="25"/>
      <c r="F17" s="25"/>
      <c r="G17" s="25"/>
      <c r="H17" s="26"/>
      <c r="I17" s="27"/>
    </row>
    <row r="18" spans="2:9" s="19" customFormat="1" ht="15" x14ac:dyDescent="0.2">
      <c r="B18" s="24"/>
      <c r="C18" s="25"/>
      <c r="D18" s="25"/>
      <c r="E18" s="25"/>
      <c r="F18" s="25"/>
      <c r="G18" s="25"/>
      <c r="H18" s="26"/>
      <c r="I18" s="27"/>
    </row>
    <row r="19" spans="2:9" s="19" customFormat="1" ht="15" x14ac:dyDescent="0.2">
      <c r="B19" s="24"/>
      <c r="C19" s="25"/>
      <c r="D19" s="25"/>
      <c r="E19" s="25"/>
      <c r="F19" s="25"/>
      <c r="G19" s="25"/>
      <c r="H19" s="26"/>
      <c r="I19" s="27"/>
    </row>
    <row r="20" spans="2:9" s="19" customFormat="1" ht="15" x14ac:dyDescent="0.2">
      <c r="B20" s="24"/>
      <c r="C20" s="25"/>
      <c r="D20" s="25"/>
      <c r="E20" s="25"/>
      <c r="F20" s="25"/>
      <c r="G20" s="25"/>
      <c r="H20" s="26"/>
      <c r="I20" s="27"/>
    </row>
    <row r="21" spans="2:9" s="19" customFormat="1" ht="15" x14ac:dyDescent="0.2">
      <c r="B21" s="24"/>
      <c r="C21" s="25"/>
      <c r="D21" s="25"/>
      <c r="E21" s="25"/>
      <c r="F21" s="25"/>
      <c r="G21" s="25"/>
      <c r="H21" s="26"/>
      <c r="I21" s="27"/>
    </row>
    <row r="22" spans="2:9" s="19" customFormat="1" ht="15" x14ac:dyDescent="0.2">
      <c r="B22" s="24"/>
      <c r="C22" s="25"/>
      <c r="D22" s="25"/>
      <c r="E22" s="25"/>
      <c r="F22" s="25"/>
      <c r="G22" s="25"/>
      <c r="H22" s="26"/>
      <c r="I22" s="27"/>
    </row>
    <row r="23" spans="2:9" s="19" customFormat="1" ht="15" x14ac:dyDescent="0.2">
      <c r="B23" s="24"/>
      <c r="C23" s="25"/>
      <c r="D23" s="25"/>
      <c r="E23" s="25"/>
      <c r="F23" s="25"/>
      <c r="G23" s="25"/>
      <c r="H23" s="26"/>
      <c r="I23" s="27"/>
    </row>
    <row r="24" spans="2:9" s="19" customFormat="1" ht="15" x14ac:dyDescent="0.2">
      <c r="B24" s="28"/>
      <c r="C24" s="29"/>
      <c r="D24" s="29"/>
      <c r="E24" s="29"/>
      <c r="F24" s="29"/>
      <c r="G24" s="29"/>
      <c r="H24" s="30"/>
      <c r="I24" s="31"/>
    </row>
    <row r="25" spans="2:9" s="19" customFormat="1" ht="15" x14ac:dyDescent="0.2">
      <c r="B25" s="28"/>
      <c r="C25" s="29"/>
      <c r="D25" s="29"/>
      <c r="E25" s="29"/>
      <c r="F25" s="29"/>
      <c r="G25" s="29"/>
      <c r="H25" s="30"/>
      <c r="I25" s="31"/>
    </row>
    <row r="26" spans="2:9" s="19" customFormat="1" ht="15" x14ac:dyDescent="0.2">
      <c r="B26" s="28"/>
      <c r="C26" s="29"/>
      <c r="D26" s="29"/>
      <c r="E26" s="29"/>
      <c r="F26" s="29"/>
      <c r="G26" s="29"/>
      <c r="H26" s="30"/>
      <c r="I26" s="31"/>
    </row>
    <row r="27" spans="2:9" s="19" customFormat="1" ht="15" x14ac:dyDescent="0.2">
      <c r="B27" s="28"/>
      <c r="C27" s="29"/>
      <c r="D27" s="29"/>
      <c r="E27" s="29"/>
      <c r="F27" s="29"/>
      <c r="G27" s="29"/>
      <c r="H27" s="30"/>
      <c r="I27" s="31"/>
    </row>
    <row r="28" spans="2:9" s="19" customFormat="1" ht="15" x14ac:dyDescent="0.2">
      <c r="B28" s="28"/>
      <c r="C28" s="29"/>
      <c r="D28" s="29"/>
      <c r="E28" s="29"/>
      <c r="F28" s="29"/>
      <c r="G28" s="29"/>
      <c r="H28" s="30"/>
      <c r="I28" s="31"/>
    </row>
    <row r="29" spans="2:9" s="19" customFormat="1" ht="15" x14ac:dyDescent="0.2">
      <c r="B29" s="28"/>
      <c r="C29" s="29"/>
      <c r="D29" s="29"/>
      <c r="E29" s="29"/>
      <c r="F29" s="29"/>
      <c r="G29" s="29"/>
      <c r="H29" s="30"/>
      <c r="I29" s="31"/>
    </row>
    <row r="30" spans="2:9" s="19" customFormat="1" ht="15" x14ac:dyDescent="0.2">
      <c r="B30" s="28"/>
      <c r="C30" s="29"/>
      <c r="D30" s="29"/>
      <c r="E30" s="29"/>
      <c r="F30" s="29"/>
      <c r="G30" s="29"/>
      <c r="H30" s="30"/>
      <c r="I30" s="31"/>
    </row>
    <row r="31" spans="2:9" s="19" customFormat="1" ht="15" x14ac:dyDescent="0.2">
      <c r="B31" s="28"/>
      <c r="C31" s="29"/>
      <c r="D31" s="29"/>
      <c r="E31" s="29"/>
      <c r="F31" s="29"/>
      <c r="G31" s="29"/>
      <c r="H31" s="30"/>
      <c r="I31" s="31"/>
    </row>
    <row r="32" spans="2:9" s="19" customFormat="1" ht="15" x14ac:dyDescent="0.2">
      <c r="B32" s="28"/>
      <c r="C32" s="29"/>
      <c r="D32" s="29"/>
      <c r="E32" s="29"/>
      <c r="F32" s="29"/>
      <c r="G32" s="29"/>
      <c r="H32" s="30"/>
      <c r="I32" s="31"/>
    </row>
    <row r="33" spans="2:9" s="19" customFormat="1" ht="15" x14ac:dyDescent="0.2">
      <c r="B33" s="28"/>
      <c r="C33" s="29"/>
      <c r="D33" s="29"/>
      <c r="E33" s="29"/>
      <c r="F33" s="29"/>
      <c r="G33" s="29"/>
      <c r="H33" s="30"/>
      <c r="I33" s="31"/>
    </row>
    <row r="34" spans="2:9" s="19" customFormat="1" ht="15" x14ac:dyDescent="0.2">
      <c r="B34" s="28"/>
      <c r="C34" s="29"/>
      <c r="D34" s="29"/>
      <c r="E34" s="29"/>
      <c r="F34" s="29"/>
      <c r="G34" s="29"/>
      <c r="H34" s="30"/>
      <c r="I34" s="31"/>
    </row>
    <row r="35" spans="2:9" s="19" customFormat="1" ht="15" x14ac:dyDescent="0.2">
      <c r="B35" s="28"/>
      <c r="C35" s="29"/>
      <c r="D35" s="29"/>
      <c r="E35" s="29"/>
      <c r="F35" s="29"/>
      <c r="G35" s="29"/>
      <c r="H35" s="30"/>
      <c r="I35" s="31"/>
    </row>
    <row r="36" spans="2:9" s="19" customFormat="1" ht="15" x14ac:dyDescent="0.2">
      <c r="B36" s="28"/>
      <c r="C36" s="29"/>
      <c r="D36" s="29"/>
      <c r="E36" s="29"/>
      <c r="F36" s="29"/>
      <c r="G36" s="29"/>
      <c r="H36" s="30"/>
      <c r="I36" s="31"/>
    </row>
    <row r="37" spans="2:9" s="19" customFormat="1" ht="15" x14ac:dyDescent="0.2">
      <c r="B37" s="28"/>
      <c r="C37" s="29"/>
      <c r="D37" s="29"/>
      <c r="E37" s="29"/>
      <c r="F37" s="29"/>
      <c r="G37" s="29"/>
      <c r="H37" s="30"/>
      <c r="I37" s="31"/>
    </row>
    <row r="38" spans="2:9" s="19" customFormat="1" ht="15" x14ac:dyDescent="0.2">
      <c r="B38" s="28"/>
      <c r="C38" s="29"/>
      <c r="D38" s="29"/>
      <c r="E38" s="29"/>
      <c r="F38" s="29"/>
      <c r="G38" s="29"/>
      <c r="H38" s="30"/>
      <c r="I38" s="31"/>
    </row>
    <row r="39" spans="2:9" s="19" customFormat="1" ht="15" x14ac:dyDescent="0.2">
      <c r="B39" s="28"/>
      <c r="C39" s="29"/>
      <c r="D39" s="29"/>
      <c r="E39" s="29"/>
      <c r="F39" s="29"/>
      <c r="G39" s="29"/>
      <c r="H39" s="30"/>
      <c r="I39" s="31"/>
    </row>
    <row r="40" spans="2:9" s="19" customFormat="1" ht="15" x14ac:dyDescent="0.2">
      <c r="B40" s="28"/>
      <c r="C40" s="29"/>
      <c r="D40" s="29"/>
      <c r="E40" s="29"/>
      <c r="F40" s="29"/>
      <c r="G40" s="29"/>
      <c r="H40" s="30"/>
      <c r="I40" s="31"/>
    </row>
    <row r="41" spans="2:9" s="19" customFormat="1" ht="15" x14ac:dyDescent="0.2">
      <c r="B41" s="28"/>
      <c r="C41" s="29"/>
      <c r="D41" s="29"/>
      <c r="E41" s="29"/>
      <c r="F41" s="29"/>
      <c r="G41" s="29"/>
      <c r="H41" s="30"/>
      <c r="I41" s="31"/>
    </row>
    <row r="42" spans="2:9" s="19" customFormat="1" ht="15" x14ac:dyDescent="0.2">
      <c r="B42" s="28"/>
      <c r="C42" s="29"/>
      <c r="D42" s="29"/>
      <c r="E42" s="29"/>
      <c r="F42" s="29"/>
      <c r="G42" s="29"/>
      <c r="H42" s="30"/>
      <c r="I42" s="31"/>
    </row>
    <row r="43" spans="2:9" s="19" customFormat="1" ht="15.75" thickBot="1" x14ac:dyDescent="0.25">
      <c r="B43" s="32"/>
      <c r="C43" s="33"/>
      <c r="D43" s="33"/>
      <c r="E43" s="33"/>
      <c r="F43" s="33"/>
      <c r="G43" s="33"/>
      <c r="H43" s="34"/>
      <c r="I43" s="35"/>
    </row>
    <row r="44" spans="2:9" s="41" customFormat="1" ht="30" x14ac:dyDescent="0.2">
      <c r="B44" s="36" t="s">
        <v>6</v>
      </c>
      <c r="C44" s="37"/>
      <c r="D44" s="37"/>
      <c r="E44" s="37"/>
      <c r="F44" s="38" t="s">
        <v>4</v>
      </c>
      <c r="G44" s="37"/>
      <c r="H44" s="39">
        <f>SUMIFS($H$11:$H$43,$F$11:$F$43,"pc")</f>
        <v>1000000</v>
      </c>
      <c r="I44" s="40">
        <f>SUMIFS($I$11:$I$43,$F$11:$F$43,"pc")</f>
        <v>100000</v>
      </c>
    </row>
    <row r="45" spans="2:9" s="41" customFormat="1" ht="30" x14ac:dyDescent="0.2">
      <c r="B45" s="42" t="s">
        <v>6</v>
      </c>
      <c r="C45" s="43"/>
      <c r="D45" s="43"/>
      <c r="E45" s="43"/>
      <c r="F45" s="44" t="s">
        <v>2</v>
      </c>
      <c r="G45" s="43"/>
      <c r="H45" s="45">
        <f>SUMIFS($H$11:$H$43,$F$11:$F$43,"pB")</f>
        <v>5000000</v>
      </c>
      <c r="I45" s="46">
        <f>SUMIFS($I$11:$I$43,$F$11:$F$43,"pB")</f>
        <v>200000</v>
      </c>
    </row>
    <row r="46" spans="2:9" s="41" customFormat="1" ht="30" x14ac:dyDescent="0.2">
      <c r="B46" s="42" t="s">
        <v>6</v>
      </c>
      <c r="C46" s="43"/>
      <c r="D46" s="43"/>
      <c r="E46" s="43"/>
      <c r="F46" s="44" t="s">
        <v>5</v>
      </c>
      <c r="G46" s="43"/>
      <c r="H46" s="45">
        <f>SUMIFS($H$11:$H$43,$F$11:$F$43,"BE")</f>
        <v>3000000</v>
      </c>
      <c r="I46" s="46">
        <f>SUMIFS($I$11:$I$43,$F$11:$F$43,"BE")</f>
        <v>100000</v>
      </c>
    </row>
    <row r="47" spans="2:9" s="41" customFormat="1" ht="15" x14ac:dyDescent="0.2">
      <c r="B47" s="42" t="s">
        <v>6</v>
      </c>
      <c r="C47" s="43"/>
      <c r="D47" s="43"/>
      <c r="E47" s="43"/>
      <c r="F47" s="44" t="s">
        <v>0</v>
      </c>
      <c r="G47" s="43"/>
      <c r="H47" s="45">
        <f>SUMIFS($H$11:$H$43,$F$11:$F$43,"SS")</f>
        <v>10000000</v>
      </c>
      <c r="I47" s="46">
        <f>SUMIFS($I$11:$I$43,$F$11:$F$43,"SS")</f>
        <v>1000000</v>
      </c>
    </row>
    <row r="48" spans="2:9" s="41" customFormat="1" ht="15" x14ac:dyDescent="0.2">
      <c r="B48" s="42" t="s">
        <v>6</v>
      </c>
      <c r="C48" s="43"/>
      <c r="D48" s="43"/>
      <c r="E48" s="43"/>
      <c r="F48" s="44" t="s">
        <v>1</v>
      </c>
      <c r="G48" s="43"/>
      <c r="H48" s="45">
        <f>SUMIFS($H$11:$H$43,$F$11:$F$43,"SR")</f>
        <v>1500000</v>
      </c>
      <c r="I48" s="46">
        <f>SUMIFS($I$11:$I$43,$F$11:$F$43,"SR")</f>
        <v>150000</v>
      </c>
    </row>
    <row r="49" spans="1:9" s="41" customFormat="1" ht="45.75" thickBot="1" x14ac:dyDescent="0.25">
      <c r="B49" s="47" t="s">
        <v>6</v>
      </c>
      <c r="C49" s="48"/>
      <c r="D49" s="48"/>
      <c r="E49" s="48"/>
      <c r="F49" s="49" t="s">
        <v>3</v>
      </c>
      <c r="G49" s="48"/>
      <c r="H49" s="50">
        <f>SUMIFS($H$11:$H$43,$F$11:$F$43,"cP")</f>
        <v>1200000</v>
      </c>
      <c r="I49" s="51">
        <f>SUMIFS($I$11:$I$43,$F$11:$F$43,"cP")</f>
        <v>120000</v>
      </c>
    </row>
    <row r="50" spans="1:9" s="19" customFormat="1" ht="15.75" thickBot="1" x14ac:dyDescent="0.3">
      <c r="B50" s="52" t="s">
        <v>7</v>
      </c>
      <c r="C50" s="53">
        <f>SUMIFS($H$11:$H$43,$C$11:$C$43,"y")</f>
        <v>6200000</v>
      </c>
      <c r="D50" s="54"/>
      <c r="E50" s="54"/>
      <c r="F50" s="54"/>
      <c r="G50" s="54"/>
      <c r="H50" s="53">
        <f>SUM(H44:H49)</f>
        <v>21700000</v>
      </c>
      <c r="I50" s="55">
        <f>SUM(I44:I49)</f>
        <v>1670000</v>
      </c>
    </row>
    <row r="51" spans="1:9" s="41" customFormat="1" ht="15.75" thickBot="1" x14ac:dyDescent="0.3">
      <c r="B51" s="56" t="s">
        <v>11</v>
      </c>
      <c r="C51" s="57"/>
      <c r="D51" s="57"/>
      <c r="E51" s="57"/>
      <c r="F51" s="57"/>
      <c r="G51" s="57"/>
      <c r="H51" s="58">
        <v>100000000</v>
      </c>
      <c r="I51" s="59"/>
    </row>
    <row r="52" spans="1:9" s="41" customFormat="1" ht="30" x14ac:dyDescent="0.25">
      <c r="B52" s="60" t="s">
        <v>8</v>
      </c>
      <c r="C52" s="61"/>
      <c r="D52" s="61"/>
      <c r="E52" s="61"/>
      <c r="F52" s="61"/>
      <c r="G52" s="61"/>
      <c r="H52" s="62">
        <f>IFERROR(H50/H51,"")</f>
        <v>0.217</v>
      </c>
      <c r="I52" s="63" t="s">
        <v>10</v>
      </c>
    </row>
    <row r="53" spans="1:9" s="68" customFormat="1" ht="26.25" thickBot="1" x14ac:dyDescent="0.25">
      <c r="B53" s="64" t="s">
        <v>9</v>
      </c>
      <c r="C53" s="65"/>
      <c r="D53" s="65"/>
      <c r="E53" s="65"/>
      <c r="F53" s="65"/>
      <c r="G53" s="65"/>
      <c r="H53" s="66">
        <f>IFERROR(C50/(0.2*H51),"")</f>
        <v>0.31</v>
      </c>
      <c r="I53" s="67" t="s">
        <v>14</v>
      </c>
    </row>
    <row r="56" spans="1:9" ht="31.5" customHeight="1" x14ac:dyDescent="0.2">
      <c r="B56" s="118" t="s">
        <v>12</v>
      </c>
      <c r="C56" s="118"/>
      <c r="D56" s="118"/>
      <c r="E56" s="118"/>
      <c r="F56" s="118"/>
      <c r="G56" s="118"/>
      <c r="H56" s="118"/>
      <c r="I56" s="118"/>
    </row>
    <row r="59" spans="1:9" x14ac:dyDescent="0.2">
      <c r="B59" s="69"/>
      <c r="C59" s="69"/>
      <c r="D59" s="69"/>
      <c r="E59" s="70"/>
      <c r="F59" s="69"/>
      <c r="G59" s="69"/>
      <c r="H59" s="70"/>
      <c r="I59" s="71"/>
    </row>
    <row r="60" spans="1:9" x14ac:dyDescent="0.2">
      <c r="B60" s="72" t="s">
        <v>15</v>
      </c>
      <c r="F60" s="14" t="s">
        <v>16</v>
      </c>
    </row>
    <row r="62" spans="1:9" x14ac:dyDescent="0.2">
      <c r="A62" s="122"/>
      <c r="B62" s="73" t="s">
        <v>13</v>
      </c>
      <c r="C62" s="73"/>
      <c r="D62" s="73"/>
      <c r="E62" s="73"/>
      <c r="F62" s="73"/>
      <c r="G62" s="73"/>
      <c r="H62" s="73"/>
      <c r="I62" s="74"/>
    </row>
    <row r="63" spans="1:9" s="78" customFormat="1" ht="15" customHeight="1" x14ac:dyDescent="0.2">
      <c r="A63" s="123">
        <v>1</v>
      </c>
      <c r="B63" s="75" t="s">
        <v>48</v>
      </c>
      <c r="C63" s="76"/>
      <c r="D63" s="76"/>
      <c r="E63" s="76"/>
      <c r="F63" s="76"/>
      <c r="G63" s="76"/>
      <c r="H63" s="76"/>
      <c r="I63" s="77"/>
    </row>
    <row r="64" spans="1:9" s="78" customFormat="1" ht="15" customHeight="1" x14ac:dyDescent="0.2">
      <c r="A64" s="123">
        <v>2</v>
      </c>
      <c r="B64" s="79" t="s">
        <v>49</v>
      </c>
      <c r="C64" s="76"/>
      <c r="D64" s="76"/>
      <c r="E64" s="76"/>
      <c r="F64" s="76"/>
      <c r="G64" s="76"/>
      <c r="H64" s="76"/>
      <c r="I64" s="77"/>
    </row>
    <row r="65" spans="1:9" s="78" customFormat="1" ht="18" customHeight="1" x14ac:dyDescent="0.2">
      <c r="A65" s="123">
        <v>3</v>
      </c>
      <c r="B65" s="79" t="s">
        <v>50</v>
      </c>
      <c r="C65" s="76"/>
      <c r="D65" s="76"/>
      <c r="E65" s="76"/>
      <c r="F65" s="76"/>
      <c r="G65" s="76"/>
      <c r="H65" s="76"/>
      <c r="I65" s="77"/>
    </row>
    <row r="66" spans="1:9" s="78" customFormat="1" ht="14.25" customHeight="1" x14ac:dyDescent="0.2">
      <c r="A66" s="123">
        <v>4</v>
      </c>
      <c r="B66" s="79" t="s">
        <v>50</v>
      </c>
      <c r="C66" s="76"/>
      <c r="D66" s="76"/>
      <c r="E66" s="76"/>
      <c r="F66" s="76"/>
      <c r="G66" s="76"/>
      <c r="H66" s="76"/>
      <c r="I66" s="77"/>
    </row>
    <row r="67" spans="1:9" s="78" customFormat="1" ht="29.25" customHeight="1" x14ac:dyDescent="0.2">
      <c r="A67" s="123">
        <v>5</v>
      </c>
      <c r="B67" s="115" t="s">
        <v>57</v>
      </c>
      <c r="C67" s="115"/>
      <c r="D67" s="115"/>
      <c r="E67" s="115"/>
      <c r="F67" s="115"/>
      <c r="G67" s="115"/>
      <c r="H67" s="115"/>
      <c r="I67" s="115"/>
    </row>
    <row r="68" spans="1:9" s="78" customFormat="1" ht="15" customHeight="1" x14ac:dyDescent="0.2">
      <c r="A68" s="123">
        <v>6</v>
      </c>
      <c r="B68" s="79" t="s">
        <v>56</v>
      </c>
      <c r="C68" s="76"/>
      <c r="D68" s="76"/>
      <c r="E68" s="76"/>
      <c r="F68" s="76"/>
      <c r="G68" s="76"/>
      <c r="H68" s="76"/>
      <c r="I68" s="77"/>
    </row>
    <row r="69" spans="1:9" s="80" customFormat="1" ht="53.25" customHeight="1" x14ac:dyDescent="0.2">
      <c r="A69" s="124">
        <v>7</v>
      </c>
      <c r="B69" s="114" t="s">
        <v>53</v>
      </c>
      <c r="C69" s="114"/>
      <c r="D69" s="114"/>
      <c r="E69" s="114"/>
      <c r="F69" s="114"/>
      <c r="G69" s="114"/>
      <c r="H69" s="114"/>
      <c r="I69" s="114"/>
    </row>
    <row r="70" spans="1:9" s="78" customFormat="1" ht="46.5" customHeight="1" x14ac:dyDescent="0.2">
      <c r="A70" s="123">
        <v>8</v>
      </c>
      <c r="B70" s="115" t="s">
        <v>55</v>
      </c>
      <c r="C70" s="115"/>
      <c r="D70" s="115"/>
      <c r="E70" s="115"/>
      <c r="F70" s="115"/>
      <c r="G70" s="115"/>
      <c r="H70" s="115"/>
      <c r="I70" s="115"/>
    </row>
    <row r="71" spans="1:9" x14ac:dyDescent="0.2">
      <c r="B71" s="81"/>
      <c r="C71" s="81"/>
      <c r="D71" s="81"/>
      <c r="E71" s="81"/>
      <c r="F71" s="81"/>
      <c r="G71" s="81"/>
      <c r="H71" s="81"/>
      <c r="I71" s="82"/>
    </row>
    <row r="72" spans="1:9" x14ac:dyDescent="0.2">
      <c r="B72" s="83" t="s">
        <v>39</v>
      </c>
      <c r="I72" s="82"/>
    </row>
  </sheetData>
  <mergeCells count="7">
    <mergeCell ref="B56:I56"/>
    <mergeCell ref="B69:I69"/>
    <mergeCell ref="B70:I70"/>
    <mergeCell ref="B1:I1"/>
    <mergeCell ref="B2:I2"/>
    <mergeCell ref="B67:I67"/>
    <mergeCell ref="E3:F3"/>
  </mergeCells>
  <printOptions horizontalCentered="1"/>
  <pageMargins left="0.7" right="0.7" top="0.5" bottom="0.25" header="0.3" footer="0.25"/>
  <pageSetup scale="57" orientation="portrait" r:id="rId1"/>
  <headerFooter>
    <oddFooter xml:space="preserve">&amp;R&amp;8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sion_x0020_History xmlns="9a7584b9-f9d8-4a69-98e2-98533f92f99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ECF9C385122E49B7F0F835C81F8CAA" ma:contentTypeVersion="1" ma:contentTypeDescription="Create a new document." ma:contentTypeScope="" ma:versionID="b404b9c20ae3b673a647f70adc51d232">
  <xsd:schema xmlns:xsd="http://www.w3.org/2001/XMLSchema" xmlns:xs="http://www.w3.org/2001/XMLSchema" xmlns:p="http://schemas.microsoft.com/office/2006/metadata/properties" xmlns:ns2="9a7584b9-f9d8-4a69-98e2-98533f92f99d" targetNamespace="http://schemas.microsoft.com/office/2006/metadata/properties" ma:root="true" ma:fieldsID="a5989170e9a30e3b35ae1733e1f1f712" ns2:_="">
    <xsd:import namespace="9a7584b9-f9d8-4a69-98e2-98533f92f99d"/>
    <xsd:element name="properties">
      <xsd:complexType>
        <xsd:sequence>
          <xsd:element name="documentManagement">
            <xsd:complexType>
              <xsd:all>
                <xsd:element ref="ns2:Version_x0020_Hist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584b9-f9d8-4a69-98e2-98533f92f99d" elementFormDefault="qualified">
    <xsd:import namespace="http://schemas.microsoft.com/office/2006/documentManagement/types"/>
    <xsd:import namespace="http://schemas.microsoft.com/office/infopath/2007/PartnerControls"/>
    <xsd:element name="Version_x0020_History" ma:index="8" nillable="true" ma:displayName="Version History" ma:internalName="Version_x0020_History">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B8AAB4-5BC1-49FB-B299-FAB005F61323}">
  <ds:schemaRefs>
    <ds:schemaRef ds:uri="http://www.w3.org/XML/1998/namespace"/>
    <ds:schemaRef ds:uri="http://purl.org/dc/dcmitype/"/>
    <ds:schemaRef ds:uri="http://purl.org/dc/elements/1.1/"/>
    <ds:schemaRef ds:uri="http://purl.org/dc/terms/"/>
    <ds:schemaRef ds:uri="http://schemas.microsoft.com/office/2006/documentManagement/types"/>
    <ds:schemaRef ds:uri="9a7584b9-f9d8-4a69-98e2-98533f92f99d"/>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938A72D-9B42-4382-AE2E-5DCB1B067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584b9-f9d8-4a69-98e2-98533f92f9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146C01-DCC2-4120-BAA1-1F730F69A2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Attachment B - Certification</vt:lpstr>
      <vt:lpstr>Attachment B - Example</vt:lpstr>
      <vt:lpstr>'Attachment B - Certification'!Print_Area</vt:lpstr>
      <vt:lpstr>'Attachment B - Example'!Print_Area</vt:lpstr>
    </vt:vector>
  </TitlesOfParts>
  <Company>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mcvarite</dc:creator>
  <cp:lastModifiedBy>Borys, Sandi</cp:lastModifiedBy>
  <cp:lastPrinted>2015-08-26T19:04:00Z</cp:lastPrinted>
  <dcterms:created xsi:type="dcterms:W3CDTF">2011-06-30T15:13:30Z</dcterms:created>
  <dcterms:modified xsi:type="dcterms:W3CDTF">2015-09-02T15:34:54Z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0x010100E5ECF9C385122E49B7F0F835C81F8CAA</vt:lpwstr>
  </property>
</Properties>
</file>