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9588" yWindow="-12" windowWidth="9636" windowHeight="10908" firstSheet="1" activeTab="1"/>
  </bookViews>
  <sheets>
    <sheet name="Summary" sheetId="1" r:id="rId1"/>
    <sheet name="Attachment B" sheetId="2" r:id="rId2"/>
    <sheet name="Sheet1" sheetId="3" state="hidden" r:id="rId3"/>
  </sheets>
  <externalReferences>
    <externalReference r:id="rId4"/>
  </externalReferences>
  <definedNames>
    <definedName name="CYE_Table">#REF!</definedName>
    <definedName name="pgm_chgs">#REF!</definedName>
    <definedName name="_xlnm.Print_Area" localSheetId="1">'Attachment B'!$A$1:$M$64</definedName>
    <definedName name="_xlnm.Print_Area" localSheetId="0">Summary!$A$24:$G$58</definedName>
    <definedName name="_xlnm.Print_Titles" localSheetId="0">Summary!$1:$1</definedName>
    <definedName name="solver_adj" localSheetId="1" hidden="1">'Attachment B'!$M$39</definedName>
    <definedName name="solver_eng" localSheetId="1" hidden="1">1</definedName>
    <definedName name="solver_neg" localSheetId="1" hidden="1">1</definedName>
    <definedName name="solver_num" localSheetId="1" hidden="1">0</definedName>
    <definedName name="solver_opt" localSheetId="1" hidden="1">'Attachment B'!$L$49</definedName>
    <definedName name="solver_typ" localSheetId="1" hidden="1">3</definedName>
    <definedName name="solver_val" localSheetId="1" hidden="1">1</definedName>
    <definedName name="solver_ver" localSheetId="1" hidden="1">3</definedName>
    <definedName name="summary_w">#REF!</definedName>
    <definedName name="summary_wo">#REF!</definedName>
    <definedName name="Z_0594006F_D3DE_4B7F_92A1_BBDE62860087_.wvu.PrintArea" localSheetId="1" hidden="1">'Attachment B'!$A$4:$N$64</definedName>
    <definedName name="Z_0594006F_D3DE_4B7F_92A1_BBDE62860087_.wvu.PrintArea" localSheetId="0" hidden="1">Summary!$A$24:$G$58</definedName>
    <definedName name="Z_0594006F_D3DE_4B7F_92A1_BBDE62860087_.wvu.PrintTitles" localSheetId="0" hidden="1">Summary!$1:$1</definedName>
    <definedName name="Z_554C2445_8D11_48DD_9EBB_7E201D307E2D_.wvu.PrintArea" localSheetId="1" hidden="1">'Attachment B'!$A$1:$M$64</definedName>
    <definedName name="Z_554C2445_8D11_48DD_9EBB_7E201D307E2D_.wvu.PrintArea" localSheetId="0" hidden="1">Summary!$A$24:$G$58</definedName>
    <definedName name="Z_554C2445_8D11_48DD_9EBB_7E201D307E2D_.wvu.PrintTitles" localSheetId="0" hidden="1">Summary!$1:$1</definedName>
    <definedName name="Z_686F182D_D2D8_4E09_9253_160C7D6B0782_.wvu.PrintArea" localSheetId="1" hidden="1">'Attachment B'!$A$4:$N$64</definedName>
    <definedName name="Z_686F182D_D2D8_4E09_9253_160C7D6B0782_.wvu.PrintArea" localSheetId="0" hidden="1">Summary!$A$24:$G$58</definedName>
    <definedName name="Z_686F182D_D2D8_4E09_9253_160C7D6B0782_.wvu.PrintTitles" localSheetId="0" hidden="1">Summary!$1:$1</definedName>
    <definedName name="Z_C92C966C_1017_476B_B6A3_3186AB3F4D5A_.wvu.PrintArea" localSheetId="1" hidden="1">'Attachment B'!$A$1:$M$64</definedName>
    <definedName name="Z_C92C966C_1017_476B_B6A3_3186AB3F4D5A_.wvu.PrintArea" localSheetId="0" hidden="1">Summary!$A$24:$G$58</definedName>
    <definedName name="Z_C92C966C_1017_476B_B6A3_3186AB3F4D5A_.wvu.PrintTitles" localSheetId="0" hidden="1">Summary!$1:$1</definedName>
    <definedName name="Z_FDA0AFDF_8A2A_4AA6_9B1B_84CFCBF61486_.wvu.PrintArea" localSheetId="1" hidden="1">'Attachment B'!$A$4:$N$64</definedName>
    <definedName name="Z_FDA0AFDF_8A2A_4AA6_9B1B_84CFCBF61486_.wvu.PrintArea" localSheetId="0" hidden="1">Summary!$A$24:$G$58</definedName>
    <definedName name="Z_FDA0AFDF_8A2A_4AA6_9B1B_84CFCBF61486_.wvu.PrintTitles" localSheetId="0" hidden="1">Summary!$1:$1</definedName>
  </definedNames>
  <calcPr calcId="145621" calcOnSave="0"/>
  <customWorkbookViews>
    <customWorkbookView name="Borys, Sandi - Personal View" guid="{C92C966C-1017-476B-B6A3-3186AB3F4D5A}" mergeInterval="0" personalView="1" maximized="1" windowWidth="1276" windowHeight="682" activeSheetId="2"/>
    <customWorkbookView name="Wittmann, Anthony - Personal View" guid="{0594006F-D3DE-4B7F-92A1-BBDE62860087}" mergeInterval="0" personalView="1" maximized="1" windowWidth="1276" windowHeight="759" activeSheetId="2"/>
    <customWorkbookView name="Silver, Shelli - Personal View" guid="{FDA0AFDF-8A2A-4AA6-9B1B-84CFCBF61486}" mergeInterval="0" personalView="1" maximized="1" windowWidth="1276" windowHeight="799" activeSheetId="2"/>
    <customWorkbookView name="Marks, Windy - Personal View" guid="{686F182D-D2D8-4E09-9253-160C7D6B0782}" mergeInterval="0" personalView="1" maximized="1" windowWidth="1280" windowHeight="804" activeSheetId="2"/>
    <customWorkbookView name="Lefkowski, Stephanie - Personal View" guid="{554C2445-8D11-48DD-9EBB-7E201D307E2D}" mergeInterval="0" personalView="1" maximized="1" windowWidth="1020" windowHeight="463" activeSheetId="2"/>
  </customWorkbookViews>
</workbook>
</file>

<file path=xl/calcChain.xml><?xml version="1.0" encoding="utf-8"?>
<calcChain xmlns="http://schemas.openxmlformats.org/spreadsheetml/2006/main">
  <c r="G58" i="1" l="1"/>
  <c r="A58" i="1"/>
  <c r="C57" i="1"/>
  <c r="A57" i="1"/>
  <c r="C56" i="1"/>
  <c r="A56" i="1"/>
  <c r="C55" i="1"/>
  <c r="A55" i="1"/>
  <c r="C54" i="1"/>
  <c r="A54" i="1"/>
  <c r="C53" i="1"/>
  <c r="A53" i="1"/>
  <c r="C52" i="1"/>
  <c r="A52" i="1"/>
  <c r="C51" i="1"/>
  <c r="A51" i="1"/>
  <c r="C50" i="1"/>
  <c r="A50" i="1"/>
  <c r="F49" i="1"/>
  <c r="E49" i="1"/>
  <c r="D49" i="1"/>
  <c r="C49" i="1"/>
  <c r="A49" i="1"/>
  <c r="B48" i="1"/>
  <c r="F47" i="1"/>
  <c r="B47" i="1"/>
  <c r="A47" i="1"/>
  <c r="G46" i="1"/>
  <c r="A46" i="1"/>
  <c r="C45" i="1"/>
  <c r="A45" i="1"/>
  <c r="C44" i="1"/>
  <c r="A44" i="1"/>
  <c r="C43" i="1"/>
  <c r="A43" i="1"/>
  <c r="C42" i="1"/>
  <c r="A42" i="1"/>
  <c r="C41" i="1"/>
  <c r="A41" i="1"/>
  <c r="C40" i="1"/>
  <c r="A40" i="1"/>
  <c r="C39" i="1"/>
  <c r="A39" i="1"/>
  <c r="C38" i="1"/>
  <c r="A38" i="1"/>
  <c r="F37" i="1"/>
  <c r="E37" i="1"/>
  <c r="D37" i="1"/>
  <c r="C37" i="1"/>
  <c r="A37" i="1"/>
  <c r="B36" i="1"/>
  <c r="F35" i="1"/>
  <c r="B35" i="1"/>
  <c r="A35" i="1"/>
  <c r="F24" i="1"/>
  <c r="B24" i="1"/>
  <c r="A24" i="1"/>
  <c r="G34" i="1"/>
  <c r="A34" i="1"/>
  <c r="C33" i="1"/>
  <c r="A33" i="1"/>
  <c r="C32" i="1"/>
  <c r="A32" i="1"/>
  <c r="C31" i="1"/>
  <c r="A31" i="1"/>
  <c r="C30" i="1"/>
  <c r="A30" i="1"/>
  <c r="C29" i="1"/>
  <c r="A29" i="1"/>
  <c r="C28" i="1"/>
  <c r="A28" i="1"/>
  <c r="C27" i="1"/>
  <c r="A27" i="1"/>
  <c r="C26" i="1"/>
  <c r="A26" i="1"/>
  <c r="F25" i="1"/>
  <c r="E25" i="1"/>
  <c r="D25" i="1"/>
  <c r="C25" i="1"/>
  <c r="A25" i="1"/>
  <c r="D50" i="1" l="1"/>
  <c r="D51" i="1"/>
  <c r="D38" i="1"/>
  <c r="D40" i="1"/>
  <c r="D56" i="1" l="1"/>
  <c r="D45" i="1"/>
  <c r="D52" i="1"/>
  <c r="D44" i="1"/>
  <c r="D58" i="1"/>
  <c r="D53" i="1"/>
  <c r="F54" i="1"/>
  <c r="F57" i="1"/>
  <c r="F51" i="1"/>
  <c r="F53" i="1"/>
  <c r="F52" i="1"/>
  <c r="F55" i="1"/>
  <c r="D55" i="1"/>
  <c r="F56" i="1"/>
  <c r="F50" i="1"/>
  <c r="D54" i="1"/>
  <c r="D57" i="1"/>
  <c r="F45" i="1"/>
  <c r="F42" i="1"/>
  <c r="D43" i="1"/>
  <c r="F44" i="1"/>
  <c r="D41" i="1"/>
  <c r="F39" i="1"/>
  <c r="F41" i="1"/>
  <c r="D39" i="1"/>
  <c r="F40" i="1"/>
  <c r="D46" i="1"/>
  <c r="D42" i="1"/>
  <c r="F43" i="1"/>
  <c r="B2" i="1"/>
  <c r="A2" i="1"/>
  <c r="E13" i="1"/>
  <c r="B13" i="1"/>
  <c r="G23" i="1"/>
  <c r="A23" i="1"/>
  <c r="C22" i="1"/>
  <c r="A22" i="1"/>
  <c r="C21" i="1"/>
  <c r="A21" i="1"/>
  <c r="C20" i="1"/>
  <c r="A20" i="1"/>
  <c r="C19" i="1"/>
  <c r="A19" i="1"/>
  <c r="C18" i="1"/>
  <c r="A18" i="1"/>
  <c r="C17" i="1"/>
  <c r="A17" i="1"/>
  <c r="C16" i="1"/>
  <c r="A16" i="1"/>
  <c r="C15" i="1"/>
  <c r="A15" i="1"/>
  <c r="A4" i="1"/>
  <c r="G50" i="1" l="1"/>
  <c r="E50" i="1"/>
  <c r="G55" i="1"/>
  <c r="E55" i="1"/>
  <c r="E54" i="1"/>
  <c r="G53" i="1"/>
  <c r="E53" i="1"/>
  <c r="G56" i="1"/>
  <c r="G54" i="1"/>
  <c r="E56" i="1"/>
  <c r="E57" i="1"/>
  <c r="G57" i="1"/>
  <c r="G51" i="1"/>
  <c r="E52" i="1"/>
  <c r="E51" i="1"/>
  <c r="G52" i="1"/>
  <c r="E44" i="1"/>
  <c r="G44" i="1"/>
  <c r="E41" i="1"/>
  <c r="G41" i="1"/>
  <c r="G43" i="1"/>
  <c r="E43" i="1"/>
  <c r="G42" i="1"/>
  <c r="E42" i="1"/>
  <c r="E40" i="1"/>
  <c r="G40" i="1"/>
  <c r="G39" i="1"/>
  <c r="E39" i="1"/>
  <c r="E45" i="1"/>
  <c r="G45" i="1"/>
  <c r="A13" i="1"/>
  <c r="F58" i="1" l="1"/>
  <c r="G38" i="1"/>
  <c r="F38" i="1"/>
  <c r="E38" i="1"/>
  <c r="F46" i="1"/>
  <c r="E58" i="1" l="1"/>
  <c r="E46" i="1"/>
  <c r="A12" i="1"/>
  <c r="C11" i="1"/>
  <c r="A11" i="1"/>
  <c r="C10" i="1"/>
  <c r="A10" i="1"/>
  <c r="C9" i="1"/>
  <c r="A9" i="1"/>
  <c r="C8" i="1"/>
  <c r="A8" i="1"/>
  <c r="C7" i="1"/>
  <c r="A7" i="1"/>
  <c r="C6" i="1"/>
  <c r="A6" i="1"/>
  <c r="C5" i="1"/>
  <c r="A5" i="1"/>
  <c r="C4" i="1"/>
  <c r="F3" i="1"/>
  <c r="E3" i="1"/>
  <c r="D3" i="1"/>
  <c r="C3" i="1"/>
  <c r="A3" i="1"/>
  <c r="D32" i="1" l="1"/>
  <c r="D26" i="1"/>
  <c r="D31" i="1"/>
  <c r="D28" i="1"/>
  <c r="D34" i="1"/>
  <c r="D29" i="1"/>
  <c r="D30" i="1"/>
  <c r="D33" i="1"/>
  <c r="D27" i="1"/>
  <c r="D17" i="1" l="1"/>
  <c r="D23" i="1"/>
  <c r="D20" i="1"/>
  <c r="D18" i="1"/>
  <c r="D16" i="1"/>
  <c r="D19" i="1"/>
  <c r="D15" i="1"/>
  <c r="D22" i="1"/>
  <c r="D21" i="1"/>
  <c r="D6" i="1" l="1"/>
  <c r="D8" i="1" l="1"/>
  <c r="D7" i="1"/>
  <c r="D9" i="1"/>
  <c r="D11" i="1"/>
  <c r="D12" i="1"/>
  <c r="D4" i="1"/>
  <c r="D5" i="1"/>
  <c r="D10" i="1"/>
  <c r="F29" i="1" l="1"/>
  <c r="E29" i="1"/>
  <c r="G29" i="1"/>
  <c r="F33" i="1" l="1"/>
  <c r="E33" i="1"/>
  <c r="G33" i="1"/>
  <c r="F32" i="1"/>
  <c r="G32" i="1"/>
  <c r="E32" i="1"/>
  <c r="F27" i="1"/>
  <c r="G27" i="1"/>
  <c r="E27" i="1"/>
  <c r="F26" i="1"/>
  <c r="E26" i="1"/>
  <c r="G26" i="1"/>
  <c r="F30" i="1"/>
  <c r="G30" i="1"/>
  <c r="E30" i="1"/>
  <c r="F31" i="1"/>
  <c r="E31" i="1"/>
  <c r="G31" i="1"/>
  <c r="F28" i="1" l="1"/>
  <c r="G28" i="1"/>
  <c r="E28" i="1"/>
  <c r="F34" i="1"/>
  <c r="E34" i="1"/>
  <c r="G18" i="1" l="1"/>
  <c r="F20" i="1"/>
  <c r="F17" i="1"/>
  <c r="F21" i="1"/>
  <c r="E21" i="1"/>
  <c r="F22" i="1"/>
  <c r="E22" i="1"/>
  <c r="F15" i="1"/>
  <c r="E15" i="1"/>
  <c r="F19" i="1"/>
  <c r="G17" i="1"/>
  <c r="E17" i="1"/>
  <c r="G21" i="1"/>
  <c r="G22" i="1"/>
  <c r="G15" i="1"/>
  <c r="E19" i="1"/>
  <c r="G19" i="1"/>
  <c r="E18" i="1" l="1"/>
  <c r="F18" i="1"/>
  <c r="G20" i="1"/>
  <c r="E20" i="1"/>
  <c r="F16" i="1"/>
  <c r="E16" i="1"/>
  <c r="G16" i="1"/>
  <c r="F23" i="1"/>
  <c r="F6" i="1"/>
  <c r="F8" i="1"/>
  <c r="F11" i="1"/>
  <c r="F7" i="1"/>
  <c r="F9" i="1"/>
  <c r="F4" i="1"/>
  <c r="E8" i="1"/>
  <c r="E7" i="1"/>
  <c r="E11" i="1"/>
  <c r="F10" i="1"/>
  <c r="F5" i="1" l="1"/>
  <c r="E23" i="1"/>
  <c r="E4" i="1"/>
  <c r="G4" i="1"/>
  <c r="E5" i="1"/>
  <c r="G7" i="1"/>
  <c r="G6" i="1"/>
  <c r="E9" i="1"/>
  <c r="G5" i="1"/>
  <c r="E6" i="1"/>
  <c r="G9" i="1"/>
  <c r="G11" i="1"/>
  <c r="G8" i="1"/>
  <c r="E10" i="1"/>
  <c r="G10" i="1"/>
  <c r="F12" i="1" l="1"/>
  <c r="E12" i="1"/>
</calcChain>
</file>

<file path=xl/sharedStrings.xml><?xml version="1.0" encoding="utf-8"?>
<sst xmlns="http://schemas.openxmlformats.org/spreadsheetml/2006/main" count="164" uniqueCount="38">
  <si>
    <t>Rank</t>
  </si>
  <si>
    <t>Dist. Ratio</t>
  </si>
  <si>
    <t>Plan</t>
  </si>
  <si>
    <t>Withhold Distribution</t>
  </si>
  <si>
    <t>Measure 1:  Readmissions within 30 days</t>
  </si>
  <si>
    <t>Total Results</t>
  </si>
  <si>
    <t>Total Withhold</t>
  </si>
  <si>
    <t>Total</t>
  </si>
  <si>
    <t>Rate</t>
  </si>
  <si>
    <t>adj.=</t>
  </si>
  <si>
    <t>Attachment B</t>
  </si>
  <si>
    <t>Measure 2:  ED Utilization</t>
  </si>
  <si>
    <t xml:space="preserve">Measure 3: Well Child Visits:  15 mo. </t>
  </si>
  <si>
    <t xml:space="preserve">Measure 4: Well Child Visits:  3-6 yrs. </t>
  </si>
  <si>
    <t xml:space="preserve">Measure 5: Adolescent Well-Child Visits - 12-21 yrs. </t>
  </si>
  <si>
    <t>Measure 6: Children's Dental Visits (ages 2-21)</t>
  </si>
  <si>
    <t>Payment Reform Distibution - Summary</t>
  </si>
  <si>
    <t>Minimum Standard</t>
  </si>
  <si>
    <t xml:space="preserve"> </t>
  </si>
  <si>
    <t>Plan A</t>
  </si>
  <si>
    <t>Plan B</t>
  </si>
  <si>
    <t>Plan C</t>
  </si>
  <si>
    <t>Plan D</t>
  </si>
  <si>
    <t>Plan E</t>
  </si>
  <si>
    <t>Plan F</t>
  </si>
  <si>
    <t>Plan G</t>
  </si>
  <si>
    <t>Plan H</t>
  </si>
  <si>
    <t>Note:  For Illustrative Purposes Only</t>
  </si>
  <si>
    <t>Rank Factor</t>
  </si>
  <si>
    <t>Scaling Factor = 3</t>
  </si>
  <si>
    <t>Quality Distribution</t>
  </si>
  <si>
    <t>Payment Reform Initiative (PRI) Quality Distribution Example</t>
  </si>
  <si>
    <t>ACOM 315 CYE15</t>
  </si>
  <si>
    <t>Acute Program Payment Reform Initiative</t>
  </si>
  <si>
    <t>Contribution %</t>
  </si>
  <si>
    <t>Percent of Contribution</t>
  </si>
  <si>
    <t>Quality Contribution</t>
  </si>
  <si>
    <t>$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</si>
</sst>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0.0%"/>
    <numFmt numFmtId="167" formatCode="_(* #,##0.000_);_(* \(#,##0.000\);_(* &quot;-&quot;??_);_(@_)"/>
    <numFmt numFmtId="168" formatCode="0.000"/>
  </numFmts>
  <fonts count="2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sz val="7.5"/>
      <color rgb="FF000000"/>
      <name val="Times New Roman"/>
      <family val="1"/>
    </font>
    <font>
      <b/>
      <sz val="12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3" fillId="0" borderId="0"/>
  </cellStyleXfs>
  <cellXfs count="110">
    <xf numFmtId="0" fontId="0" fillId="0" borderId="0" xfId="0"/>
    <xf numFmtId="0" fontId="19" fillId="0" borderId="0" xfId="0" applyFont="1"/>
    <xf numFmtId="0" fontId="19" fillId="0" borderId="0" xfId="0" applyFont="1" applyAlignment="1"/>
    <xf numFmtId="0" fontId="1" fillId="0" borderId="0" xfId="0" applyFont="1"/>
    <xf numFmtId="0" fontId="20" fillId="0" borderId="0" xfId="0" applyFont="1" applyAlignment="1">
      <alignment horizontal="center"/>
    </xf>
    <xf numFmtId="43" fontId="1" fillId="0" borderId="0" xfId="28" applyFont="1"/>
    <xf numFmtId="164" fontId="1" fillId="0" borderId="0" xfId="28" applyNumberFormat="1" applyFont="1"/>
    <xf numFmtId="43" fontId="19" fillId="0" borderId="0" xfId="28" applyFont="1"/>
    <xf numFmtId="164" fontId="19" fillId="0" borderId="0" xfId="28" applyNumberFormat="1" applyFont="1"/>
    <xf numFmtId="0" fontId="21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28" applyNumberFormat="1" applyFont="1" applyBorder="1"/>
    <xf numFmtId="43" fontId="1" fillId="0" borderId="0" xfId="28" applyFont="1" applyBorder="1"/>
    <xf numFmtId="164" fontId="1" fillId="0" borderId="14" xfId="28" applyNumberFormat="1" applyFont="1" applyBorder="1"/>
    <xf numFmtId="0" fontId="20" fillId="0" borderId="19" xfId="0" applyFont="1" applyBorder="1" applyAlignment="1">
      <alignment horizontal="center"/>
    </xf>
    <xf numFmtId="164" fontId="19" fillId="0" borderId="19" xfId="28" applyNumberFormat="1" applyFont="1" applyBorder="1" applyAlignment="1"/>
    <xf numFmtId="43" fontId="19" fillId="0" borderId="19" xfId="28" applyFont="1" applyBorder="1" applyAlignment="1"/>
    <xf numFmtId="0" fontId="19" fillId="0" borderId="20" xfId="0" applyFont="1" applyBorder="1" applyAlignment="1"/>
    <xf numFmtId="43" fontId="19" fillId="0" borderId="0" xfId="28" applyFont="1" applyBorder="1" applyAlignment="1"/>
    <xf numFmtId="0" fontId="19" fillId="0" borderId="0" xfId="0" applyFont="1" applyBorder="1" applyAlignment="1"/>
    <xf numFmtId="164" fontId="1" fillId="0" borderId="0" xfId="0" applyNumberFormat="1" applyFont="1" applyBorder="1"/>
    <xf numFmtId="164" fontId="1" fillId="0" borderId="17" xfId="28" applyNumberFormat="1" applyFont="1" applyBorder="1"/>
    <xf numFmtId="0" fontId="1" fillId="0" borderId="19" xfId="0" applyFont="1" applyBorder="1" applyAlignment="1">
      <alignment horizontal="center"/>
    </xf>
    <xf numFmtId="164" fontId="1" fillId="0" borderId="19" xfId="28" applyNumberFormat="1" applyFont="1" applyBorder="1"/>
    <xf numFmtId="164" fontId="1" fillId="0" borderId="20" xfId="0" applyNumberFormat="1" applyFont="1" applyBorder="1"/>
    <xf numFmtId="0" fontId="1" fillId="0" borderId="10" xfId="0" applyFont="1" applyBorder="1" applyAlignment="1">
      <alignment horizontal="left"/>
    </xf>
    <xf numFmtId="0" fontId="22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9" fontId="1" fillId="0" borderId="11" xfId="40" applyNumberFormat="1" applyFont="1" applyBorder="1" applyAlignment="1"/>
    <xf numFmtId="0" fontId="20" fillId="0" borderId="0" xfId="0" applyFont="1" applyAlignment="1">
      <alignment horizontal="left"/>
    </xf>
    <xf numFmtId="0" fontId="20" fillId="0" borderId="0" xfId="0" applyFont="1"/>
    <xf numFmtId="43" fontId="1" fillId="0" borderId="20" xfId="0" applyNumberFormat="1" applyFont="1" applyBorder="1" applyAlignment="1"/>
    <xf numFmtId="0" fontId="24" fillId="0" borderId="0" xfId="44" applyFont="1"/>
    <xf numFmtId="164" fontId="19" fillId="0" borderId="0" xfId="0" applyNumberFormat="1" applyFont="1"/>
    <xf numFmtId="165" fontId="19" fillId="0" borderId="0" xfId="28" applyNumberFormat="1" applyFont="1"/>
    <xf numFmtId="0" fontId="1" fillId="0" borderId="18" xfId="0" applyFont="1" applyBorder="1" applyAlignment="1">
      <alignment horizontal="left"/>
    </xf>
    <xf numFmtId="43" fontId="19" fillId="0" borderId="0" xfId="0" applyNumberFormat="1" applyFont="1"/>
    <xf numFmtId="0" fontId="1" fillId="0" borderId="11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2" fillId="0" borderId="1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/>
    <xf numFmtId="166" fontId="1" fillId="0" borderId="0" xfId="40" applyNumberFormat="1" applyFont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164" fontId="1" fillId="0" borderId="19" xfId="28" applyNumberFormat="1" applyFont="1" applyBorder="1" applyAlignment="1">
      <alignment horizontal="center" wrapText="1"/>
    </xf>
    <xf numFmtId="43" fontId="1" fillId="0" borderId="19" xfId="28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167" fontId="1" fillId="0" borderId="0" xfId="28" applyNumberFormat="1" applyFont="1" applyBorder="1"/>
    <xf numFmtId="166" fontId="1" fillId="0" borderId="19" xfId="40" applyNumberFormat="1" applyFont="1" applyBorder="1" applyAlignment="1">
      <alignment horizontal="center"/>
    </xf>
    <xf numFmtId="167" fontId="1" fillId="0" borderId="19" xfId="28" applyNumberFormat="1" applyFont="1" applyBorder="1"/>
    <xf numFmtId="43" fontId="1" fillId="0" borderId="0" xfId="28" applyFont="1" applyBorder="1" applyAlignment="1">
      <alignment horizontal="right"/>
    </xf>
    <xf numFmtId="168" fontId="1" fillId="0" borderId="12" xfId="0" applyNumberFormat="1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9" fontId="20" fillId="0" borderId="20" xfId="40" applyFont="1" applyBorder="1" applyAlignment="1">
      <alignment horizontal="center"/>
    </xf>
    <xf numFmtId="43" fontId="1" fillId="0" borderId="19" xfId="28" applyFont="1" applyBorder="1" applyAlignment="1">
      <alignment horizontal="right"/>
    </xf>
    <xf numFmtId="166" fontId="1" fillId="0" borderId="19" xfId="40" applyNumberFormat="1" applyFont="1" applyBorder="1" applyAlignment="1"/>
    <xf numFmtId="166" fontId="1" fillId="0" borderId="11" xfId="40" applyNumberFormat="1" applyFont="1" applyBorder="1" applyAlignment="1"/>
    <xf numFmtId="9" fontId="1" fillId="0" borderId="11" xfId="40" applyFont="1" applyBorder="1" applyAlignment="1"/>
    <xf numFmtId="0" fontId="20" fillId="0" borderId="0" xfId="0" applyFont="1" applyFill="1"/>
    <xf numFmtId="0" fontId="19" fillId="0" borderId="0" xfId="0" applyFont="1" applyFill="1"/>
    <xf numFmtId="0" fontId="0" fillId="0" borderId="18" xfId="0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164" fontId="1" fillId="0" borderId="16" xfId="28" applyNumberFormat="1" applyFont="1" applyBorder="1" applyAlignment="1">
      <alignment horizontal="center" wrapText="1"/>
    </xf>
    <xf numFmtId="43" fontId="1" fillId="0" borderId="16" xfId="28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9" fillId="0" borderId="21" xfId="0" applyFont="1" applyBorder="1"/>
    <xf numFmtId="164" fontId="19" fillId="0" borderId="22" xfId="28" applyNumberFormat="1" applyFont="1" applyBorder="1"/>
    <xf numFmtId="164" fontId="19" fillId="0" borderId="21" xfId="28" applyNumberFormat="1" applyFont="1" applyBorder="1"/>
    <xf numFmtId="0" fontId="1" fillId="0" borderId="19" xfId="0" applyFont="1" applyBorder="1"/>
    <xf numFmtId="43" fontId="1" fillId="0" borderId="18" xfId="28" applyFont="1" applyBorder="1" applyAlignment="1">
      <alignment horizontal="center" wrapText="1"/>
    </xf>
    <xf numFmtId="0" fontId="1" fillId="0" borderId="20" xfId="0" quotePrefix="1" applyFont="1" applyBorder="1" applyAlignment="1">
      <alignment horizontal="center" wrapText="1"/>
    </xf>
    <xf numFmtId="164" fontId="1" fillId="0" borderId="13" xfId="28" applyNumberFormat="1" applyFont="1" applyBorder="1" applyAlignment="1">
      <alignment horizontal="center"/>
    </xf>
    <xf numFmtId="164" fontId="1" fillId="0" borderId="15" xfId="28" applyNumberFormat="1" applyFont="1" applyBorder="1" applyAlignment="1">
      <alignment horizontal="center"/>
    </xf>
    <xf numFmtId="43" fontId="0" fillId="0" borderId="19" xfId="0" applyNumberFormat="1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5" xfId="0" applyBorder="1" applyAlignment="1">
      <alignment horizontal="right"/>
    </xf>
    <xf numFmtId="0" fontId="0" fillId="0" borderId="16" xfId="0" applyBorder="1"/>
    <xf numFmtId="0" fontId="0" fillId="0" borderId="17" xfId="0" applyBorder="1"/>
    <xf numFmtId="166" fontId="1" fillId="0" borderId="0" xfId="4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7" fontId="1" fillId="0" borderId="14" xfId="28" applyNumberFormat="1" applyFont="1" applyBorder="1"/>
    <xf numFmtId="167" fontId="1" fillId="0" borderId="17" xfId="28" applyNumberFormat="1" applyFont="1" applyBorder="1"/>
    <xf numFmtId="167" fontId="1" fillId="0" borderId="0" xfId="0" applyNumberFormat="1" applyFont="1" applyBorder="1"/>
    <xf numFmtId="3" fontId="1" fillId="0" borderId="14" xfId="28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25" fillId="0" borderId="0" xfId="0" applyFont="1" applyAlignment="1">
      <alignment horizontal="left" vertical="center" indent="2"/>
    </xf>
    <xf numFmtId="0" fontId="22" fillId="0" borderId="0" xfId="0" applyFont="1" applyAlignment="1">
      <alignment horizontal="left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6" fillId="0" borderId="0" xfId="0" applyFont="1" applyAlignment="1">
      <alignment horizontal="left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164" fontId="1" fillId="0" borderId="0" xfId="28" applyNumberFormat="1" applyFont="1" applyBorder="1" applyAlignment="1">
      <alignment horizontal="center"/>
    </xf>
    <xf numFmtId="164" fontId="1" fillId="0" borderId="14" xfId="28" applyNumberFormat="1" applyFont="1" applyBorder="1" applyAlignment="1">
      <alignment horizontal="center"/>
    </xf>
    <xf numFmtId="164" fontId="1" fillId="0" borderId="16" xfId="28" applyNumberFormat="1" applyFont="1" applyBorder="1" applyAlignment="1">
      <alignment horizontal="center"/>
    </xf>
    <xf numFmtId="164" fontId="1" fillId="0" borderId="17" xfId="28" applyNumberFormat="1" applyFont="1" applyBorder="1" applyAlignment="1">
      <alignment horizontal="center"/>
    </xf>
    <xf numFmtId="164" fontId="1" fillId="0" borderId="11" xfId="28" applyNumberFormat="1" applyFont="1" applyBorder="1" applyAlignment="1">
      <alignment horizontal="center" wrapText="1"/>
    </xf>
    <xf numFmtId="164" fontId="1" fillId="0" borderId="12" xfId="28" applyNumberFormat="1" applyFont="1" applyBorder="1" applyAlignment="1">
      <alignment horizont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Final" xfId="44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portal/projects/DHCMProjects/ACOM/Shared%20Documents/Chapter%20300/315%20CYE%2015-New%20Acute/PRI%20Distribution%20Schedule%2012-31-12/Att%20B%20-Payment%20Reform%20Initiative%20Distribution%20Schedule%20-%20Actual%20to%20Avg%20-%20DRAFT%201-15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ctual - Avg 1x"/>
      <sheetName val="Actual - Avg 2x"/>
      <sheetName val="Actual - Avg 3x"/>
      <sheetName val="Actual - Avg 1x Same"/>
      <sheetName val="Actual - Avg 3x Same"/>
      <sheetName val="ED Re-admit"/>
      <sheetName val="ED re-adm wo Bridgeway"/>
    </sheetNames>
    <sheetDataSet>
      <sheetData sheetId="0"/>
      <sheetData sheetId="1"/>
      <sheetData sheetId="2"/>
      <sheetData sheetId="3">
        <row r="84">
          <cell r="H84" t="str">
            <v>Plan</v>
          </cell>
          <cell r="J84" t="str">
            <v>Rank</v>
          </cell>
          <cell r="K84" t="str">
            <v>Total Withhold</v>
          </cell>
          <cell r="L84" t="str">
            <v>Dist. Ratio</v>
          </cell>
          <cell r="M84" t="str">
            <v>Withhold Distribution</v>
          </cell>
        </row>
      </sheetData>
      <sheetData sheetId="4">
        <row r="84">
          <cell r="H84" t="str">
            <v>Plan</v>
          </cell>
        </row>
      </sheetData>
      <sheetData sheetId="5"/>
      <sheetData sheetId="6"/>
      <sheetData sheetId="7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1" Type="http://schemas.openxmlformats.org/officeDocument/2006/relationships/revisionLog" Target="revisionLog3.xml"/><Relationship Id="rId22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B746EA3-5869-4A3C-82DB-B2C49D96A73D}" diskRevisions="1" revisionId="204" version="2">
  <header guid="{58AA07B6-6AEC-4554-ABC9-86B6E63CD86A}" dateTime="2015-03-24T11:35:45" maxSheetId="4" userName="Borys, Sandi" r:id="rId21" minRId="194" maxRId="198">
    <sheetIdMap count="3">
      <sheetId val="1"/>
      <sheetId val="2"/>
      <sheetId val="3"/>
    </sheetIdMap>
  </header>
  <header guid="{8B746EA3-5869-4A3C-82DB-B2C49D96A73D}" dateTime="2015-03-24T11:37:13" maxSheetId="4" userName="Borys, Sandi" r:id="rId22">
    <sheetIdMap count="3">
      <sheetId val="1"/>
      <sheetId val="2"/>
      <sheetId val="3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4" sId="2">
    <oc r="A5" t="inlineStr">
      <is>
        <t>DRAFT</t>
      </is>
    </oc>
    <nc r="A5"/>
  </rcc>
  <rm rId="195" sheetId="2" source="A1:A4" destination="D1:D4" sourceSheetId="2">
    <rfmt sheetId="2" sqref="D1" start="0" length="0">
      <dxf>
        <protection locked="0"/>
      </dxf>
    </rfmt>
  </rm>
  <rm rId="196" sheetId="2" source="D1" destination="E1" sourceSheetId="2">
    <rfmt sheetId="2" sqref="E1" start="0" length="0">
      <dxf>
        <protection locked="0"/>
      </dxf>
    </rfmt>
  </rm>
  <rm rId="197" sheetId="2" source="D3" destination="E3" sourceSheetId="2"/>
  <rm rId="198" sheetId="2" source="D4" destination="C4" sourceSheetId="2"/>
  <rcv guid="{C92C966C-1017-476B-B6A3-3186AB3F4D5A}" action="delete"/>
  <rdn rId="0" localSheetId="1" customView="1" name="Z_C92C966C_1017_476B_B6A3_3186AB3F4D5A_.wvu.PrintArea" hidden="1" oldHidden="1">
    <formula>Summary!$A$24:$G$58</formula>
    <oldFormula>Summary!$A$24:$G$58</oldFormula>
  </rdn>
  <rdn rId="0" localSheetId="1" customView="1" name="Z_C92C966C_1017_476B_B6A3_3186AB3F4D5A_.wvu.PrintTitles" hidden="1" oldHidden="1">
    <formula>Summary!$1:$1</formula>
    <oldFormula>Summary!$1:$1</oldFormula>
  </rdn>
  <rdn rId="0" localSheetId="2" customView="1" name="Z_C92C966C_1017_476B_B6A3_3186AB3F4D5A_.wvu.PrintArea" hidden="1" oldHidden="1">
    <formula>'Attachment B'!$A$1:$M$64</formula>
    <oldFormula>'Attachment B'!$A$1:$M$64</oldFormula>
  </rdn>
  <rcv guid="{C92C966C-1017-476B-B6A3-3186AB3F4D5A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92C966C-1017-476B-B6A3-3186AB3F4D5A}" action="delete"/>
  <rdn rId="0" localSheetId="1" customView="1" name="Z_C92C966C_1017_476B_B6A3_3186AB3F4D5A_.wvu.PrintArea" hidden="1" oldHidden="1">
    <formula>Summary!$A$24:$G$58</formula>
    <oldFormula>Summary!$A$24:$G$58</oldFormula>
  </rdn>
  <rdn rId="0" localSheetId="1" customView="1" name="Z_C92C966C_1017_476B_B6A3_3186AB3F4D5A_.wvu.PrintTitles" hidden="1" oldHidden="1">
    <formula>Summary!$1:$1</formula>
    <oldFormula>Summary!$1:$1</oldFormula>
  </rdn>
  <rdn rId="0" localSheetId="2" customView="1" name="Z_C92C966C_1017_476B_B6A3_3186AB3F4D5A_.wvu.PrintArea" hidden="1" oldHidden="1">
    <formula>'Attachment B'!$A$1:$M$64</formula>
    <oldFormula>'Attachment B'!$A$1:$M$64</oldFormula>
  </rdn>
  <rcv guid="{C92C966C-1017-476B-B6A3-3186AB3F4D5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70"/>
  <sheetViews>
    <sheetView topLeftCell="A13" workbookViewId="0">
      <selection activeCell="F42" sqref="F42"/>
    </sheetView>
  </sheetViews>
  <sheetFormatPr defaultRowHeight="13.2" x14ac:dyDescent="0.25"/>
  <cols>
    <col min="1" max="1" width="20.88671875" customWidth="1"/>
    <col min="2" max="2" width="1.88671875" customWidth="1"/>
    <col min="3" max="3" width="9.33203125" customWidth="1"/>
    <col min="4" max="4" width="13.44140625" customWidth="1"/>
    <col min="5" max="5" width="9.33203125" customWidth="1"/>
    <col min="6" max="6" width="13.5546875" customWidth="1"/>
    <col min="7" max="7" width="10.44140625" bestFit="1" customWidth="1"/>
  </cols>
  <sheetData>
    <row r="1" spans="1:7" ht="22.5" customHeight="1" x14ac:dyDescent="0.25">
      <c r="A1" s="101" t="s">
        <v>16</v>
      </c>
      <c r="B1" s="102"/>
      <c r="C1" s="102"/>
      <c r="D1" s="102"/>
      <c r="E1" s="102"/>
      <c r="F1" s="102"/>
      <c r="G1" s="103"/>
    </row>
    <row r="2" spans="1:7" x14ac:dyDescent="0.25">
      <c r="A2" s="66" t="e">
        <f>+#REF!</f>
        <v>#REF!</v>
      </c>
      <c r="B2" s="67" t="e">
        <f>+#REF!</f>
        <v>#REF!</v>
      </c>
      <c r="C2" s="67"/>
      <c r="D2" s="67"/>
      <c r="E2" s="67"/>
      <c r="F2" s="67"/>
      <c r="G2" s="68"/>
    </row>
    <row r="3" spans="1:7" ht="26.4" x14ac:dyDescent="0.25">
      <c r="A3" s="69" t="str">
        <f>+'[1]Actual - Avg 3x'!H84</f>
        <v>Plan</v>
      </c>
      <c r="B3" s="70"/>
      <c r="C3" s="70" t="str">
        <f>+'[1]Actual - Avg 3x'!J84</f>
        <v>Rank</v>
      </c>
      <c r="D3" s="71" t="str">
        <f>+'[1]Actual - Avg 3x'!K84</f>
        <v>Total Withhold</v>
      </c>
      <c r="E3" s="72" t="str">
        <f>+'[1]Actual - Avg 3x'!L84</f>
        <v>Dist. Ratio</v>
      </c>
      <c r="F3" s="73" t="str">
        <f>+'[1]Actual - Avg 3x'!M84</f>
        <v>Withhold Distribution</v>
      </c>
      <c r="G3" s="74"/>
    </row>
    <row r="4" spans="1:7" x14ac:dyDescent="0.25">
      <c r="A4" s="50" t="e">
        <f>+#REF!</f>
        <v>#REF!</v>
      </c>
      <c r="B4" s="41"/>
      <c r="C4" s="11" t="e">
        <f>+#REF!</f>
        <v>#REF!</v>
      </c>
      <c r="D4" s="12" t="e">
        <f>+#REF!</f>
        <v>#REF!</v>
      </c>
      <c r="E4" s="52" t="e">
        <f>+#REF!</f>
        <v>#REF!</v>
      </c>
      <c r="F4" s="14" t="e">
        <f>+#REF!</f>
        <v>#REF!</v>
      </c>
      <c r="G4" s="75" t="e">
        <f>+#REF!</f>
        <v>#REF!</v>
      </c>
    </row>
    <row r="5" spans="1:7" x14ac:dyDescent="0.25">
      <c r="A5" s="50" t="e">
        <f>+#REF!</f>
        <v>#REF!</v>
      </c>
      <c r="B5" s="41"/>
      <c r="C5" s="11" t="e">
        <f>+#REF!</f>
        <v>#REF!</v>
      </c>
      <c r="D5" s="12" t="e">
        <f>+#REF!</f>
        <v>#REF!</v>
      </c>
      <c r="E5" s="52" t="e">
        <f>+#REF!</f>
        <v>#REF!</v>
      </c>
      <c r="F5" s="14" t="e">
        <f>+#REF!</f>
        <v>#REF!</v>
      </c>
      <c r="G5" s="75" t="e">
        <f>+#REF!</f>
        <v>#REF!</v>
      </c>
    </row>
    <row r="6" spans="1:7" x14ac:dyDescent="0.25">
      <c r="A6" s="50" t="e">
        <f>+#REF!</f>
        <v>#REF!</v>
      </c>
      <c r="B6" s="41"/>
      <c r="C6" s="11" t="e">
        <f>+#REF!</f>
        <v>#REF!</v>
      </c>
      <c r="D6" s="12" t="e">
        <f>+#REF!</f>
        <v>#REF!</v>
      </c>
      <c r="E6" s="52" t="e">
        <f>+#REF!</f>
        <v>#REF!</v>
      </c>
      <c r="F6" s="14" t="e">
        <f>+#REF!</f>
        <v>#REF!</v>
      </c>
      <c r="G6" s="75" t="e">
        <f>+#REF!</f>
        <v>#REF!</v>
      </c>
    </row>
    <row r="7" spans="1:7" x14ac:dyDescent="0.25">
      <c r="A7" s="50" t="e">
        <f>+#REF!</f>
        <v>#REF!</v>
      </c>
      <c r="B7" s="41"/>
      <c r="C7" s="11" t="e">
        <f>+#REF!</f>
        <v>#REF!</v>
      </c>
      <c r="D7" s="12" t="e">
        <f>+#REF!</f>
        <v>#REF!</v>
      </c>
      <c r="E7" s="52" t="e">
        <f>+#REF!</f>
        <v>#REF!</v>
      </c>
      <c r="F7" s="14" t="e">
        <f>+#REF!</f>
        <v>#REF!</v>
      </c>
      <c r="G7" s="75" t="e">
        <f>+#REF!</f>
        <v>#REF!</v>
      </c>
    </row>
    <row r="8" spans="1:7" x14ac:dyDescent="0.25">
      <c r="A8" s="50" t="e">
        <f>+#REF!</f>
        <v>#REF!</v>
      </c>
      <c r="B8" s="41"/>
      <c r="C8" s="11" t="e">
        <f>+#REF!</f>
        <v>#REF!</v>
      </c>
      <c r="D8" s="12" t="e">
        <f>+#REF!</f>
        <v>#REF!</v>
      </c>
      <c r="E8" s="52" t="e">
        <f>+#REF!</f>
        <v>#REF!</v>
      </c>
      <c r="F8" s="14" t="e">
        <f>+#REF!</f>
        <v>#REF!</v>
      </c>
      <c r="G8" s="75" t="e">
        <f>+#REF!</f>
        <v>#REF!</v>
      </c>
    </row>
    <row r="9" spans="1:7" x14ac:dyDescent="0.25">
      <c r="A9" s="50" t="e">
        <f>+#REF!</f>
        <v>#REF!</v>
      </c>
      <c r="B9" s="41"/>
      <c r="C9" s="11" t="e">
        <f>+#REF!</f>
        <v>#REF!</v>
      </c>
      <c r="D9" s="12" t="e">
        <f>+#REF!</f>
        <v>#REF!</v>
      </c>
      <c r="E9" s="52" t="e">
        <f>+#REF!</f>
        <v>#REF!</v>
      </c>
      <c r="F9" s="14" t="e">
        <f>+#REF!</f>
        <v>#REF!</v>
      </c>
      <c r="G9" s="75" t="e">
        <f>+#REF!</f>
        <v>#REF!</v>
      </c>
    </row>
    <row r="10" spans="1:7" x14ac:dyDescent="0.25">
      <c r="A10" s="50" t="e">
        <f>+#REF!</f>
        <v>#REF!</v>
      </c>
      <c r="B10" s="41"/>
      <c r="C10" s="11" t="e">
        <f>+#REF!</f>
        <v>#REF!</v>
      </c>
      <c r="D10" s="12" t="e">
        <f>+#REF!</f>
        <v>#REF!</v>
      </c>
      <c r="E10" s="52" t="e">
        <f>+#REF!</f>
        <v>#REF!</v>
      </c>
      <c r="F10" s="14" t="e">
        <f>+#REF!</f>
        <v>#REF!</v>
      </c>
      <c r="G10" s="75" t="e">
        <f>+#REF!</f>
        <v>#REF!</v>
      </c>
    </row>
    <row r="11" spans="1:7" x14ac:dyDescent="0.25">
      <c r="A11" s="50" t="e">
        <f>+#REF!</f>
        <v>#REF!</v>
      </c>
      <c r="B11" s="41"/>
      <c r="C11" s="11" t="e">
        <f>+#REF!</f>
        <v>#REF!</v>
      </c>
      <c r="D11" s="12" t="e">
        <f>+#REF!</f>
        <v>#REF!</v>
      </c>
      <c r="E11" s="52" t="e">
        <f>+#REF!</f>
        <v>#REF!</v>
      </c>
      <c r="F11" s="14" t="e">
        <f>+#REF!</f>
        <v>#REF!</v>
      </c>
      <c r="G11" s="75" t="e">
        <f>+#REF!</f>
        <v>#REF!</v>
      </c>
    </row>
    <row r="12" spans="1:7" x14ac:dyDescent="0.25">
      <c r="A12" s="36" t="e">
        <f>+#REF!</f>
        <v>#REF!</v>
      </c>
      <c r="B12" s="23"/>
      <c r="C12" s="23"/>
      <c r="D12" s="24" t="e">
        <f>+#REF!</f>
        <v>#REF!</v>
      </c>
      <c r="E12" s="54" t="e">
        <f>+#REF!</f>
        <v>#REF!</v>
      </c>
      <c r="F12" s="25" t="e">
        <f>+#REF!</f>
        <v>#REF!</v>
      </c>
      <c r="G12" s="76"/>
    </row>
    <row r="13" spans="1:7" x14ac:dyDescent="0.25">
      <c r="A13" s="66" t="e">
        <f>+#REF!</f>
        <v>#REF!</v>
      </c>
      <c r="B13" s="77" t="e">
        <f>+#REF!</f>
        <v>#REF!</v>
      </c>
      <c r="C13" s="67"/>
      <c r="D13" s="67"/>
      <c r="E13" s="67" t="e">
        <f>+#REF!</f>
        <v>#REF!</v>
      </c>
      <c r="F13" s="67"/>
      <c r="G13" s="68"/>
    </row>
    <row r="14" spans="1:7" ht="26.4" x14ac:dyDescent="0.25">
      <c r="A14" s="69" t="s">
        <v>2</v>
      </c>
      <c r="B14" s="70"/>
      <c r="C14" s="70" t="s">
        <v>0</v>
      </c>
      <c r="D14" s="71" t="s">
        <v>6</v>
      </c>
      <c r="E14" s="72" t="s">
        <v>1</v>
      </c>
      <c r="F14" s="73" t="s">
        <v>3</v>
      </c>
      <c r="G14" s="74"/>
    </row>
    <row r="15" spans="1:7" x14ac:dyDescent="0.25">
      <c r="A15" s="50" t="e">
        <f>+#REF!</f>
        <v>#REF!</v>
      </c>
      <c r="B15" s="41"/>
      <c r="C15" s="11" t="e">
        <f>+#REF!</f>
        <v>#REF!</v>
      </c>
      <c r="D15" s="12" t="e">
        <f>+#REF!</f>
        <v>#REF!</v>
      </c>
      <c r="E15" s="52" t="e">
        <f>+#REF!</f>
        <v>#REF!</v>
      </c>
      <c r="F15" s="14" t="e">
        <f>+#REF!</f>
        <v>#REF!</v>
      </c>
      <c r="G15" s="75" t="e">
        <f>+#REF!</f>
        <v>#REF!</v>
      </c>
    </row>
    <row r="16" spans="1:7" x14ac:dyDescent="0.25">
      <c r="A16" s="50" t="e">
        <f>+#REF!</f>
        <v>#REF!</v>
      </c>
      <c r="B16" s="41"/>
      <c r="C16" s="11" t="e">
        <f>+#REF!</f>
        <v>#REF!</v>
      </c>
      <c r="D16" s="12" t="e">
        <f>+#REF!</f>
        <v>#REF!</v>
      </c>
      <c r="E16" s="52" t="e">
        <f>+#REF!</f>
        <v>#REF!</v>
      </c>
      <c r="F16" s="14" t="e">
        <f>+#REF!</f>
        <v>#REF!</v>
      </c>
      <c r="G16" s="75" t="e">
        <f>+#REF!</f>
        <v>#REF!</v>
      </c>
    </row>
    <row r="17" spans="1:7" x14ac:dyDescent="0.25">
      <c r="A17" s="50" t="e">
        <f>+#REF!</f>
        <v>#REF!</v>
      </c>
      <c r="B17" s="41"/>
      <c r="C17" s="11" t="e">
        <f>+#REF!</f>
        <v>#REF!</v>
      </c>
      <c r="D17" s="12" t="e">
        <f>+#REF!</f>
        <v>#REF!</v>
      </c>
      <c r="E17" s="52" t="e">
        <f>+#REF!</f>
        <v>#REF!</v>
      </c>
      <c r="F17" s="14" t="e">
        <f>+#REF!</f>
        <v>#REF!</v>
      </c>
      <c r="G17" s="75" t="e">
        <f>+#REF!</f>
        <v>#REF!</v>
      </c>
    </row>
    <row r="18" spans="1:7" x14ac:dyDescent="0.25">
      <c r="A18" s="50" t="e">
        <f>+#REF!</f>
        <v>#REF!</v>
      </c>
      <c r="B18" s="41"/>
      <c r="C18" s="11" t="e">
        <f>+#REF!</f>
        <v>#REF!</v>
      </c>
      <c r="D18" s="12" t="e">
        <f>+#REF!</f>
        <v>#REF!</v>
      </c>
      <c r="E18" s="52" t="e">
        <f>+#REF!</f>
        <v>#REF!</v>
      </c>
      <c r="F18" s="14" t="e">
        <f>+#REF!</f>
        <v>#REF!</v>
      </c>
      <c r="G18" s="75" t="e">
        <f>+#REF!</f>
        <v>#REF!</v>
      </c>
    </row>
    <row r="19" spans="1:7" x14ac:dyDescent="0.25">
      <c r="A19" s="50" t="e">
        <f>+#REF!</f>
        <v>#REF!</v>
      </c>
      <c r="B19" s="41"/>
      <c r="C19" s="11" t="e">
        <f>+#REF!</f>
        <v>#REF!</v>
      </c>
      <c r="D19" s="12" t="e">
        <f>+#REF!</f>
        <v>#REF!</v>
      </c>
      <c r="E19" s="52" t="e">
        <f>+#REF!</f>
        <v>#REF!</v>
      </c>
      <c r="F19" s="14" t="e">
        <f>+#REF!</f>
        <v>#REF!</v>
      </c>
      <c r="G19" s="75" t="e">
        <f>+#REF!</f>
        <v>#REF!</v>
      </c>
    </row>
    <row r="20" spans="1:7" x14ac:dyDescent="0.25">
      <c r="A20" s="50" t="e">
        <f>+#REF!</f>
        <v>#REF!</v>
      </c>
      <c r="B20" s="41"/>
      <c r="C20" s="11" t="e">
        <f>+#REF!</f>
        <v>#REF!</v>
      </c>
      <c r="D20" s="12" t="e">
        <f>+#REF!</f>
        <v>#REF!</v>
      </c>
      <c r="E20" s="52" t="e">
        <f>+#REF!</f>
        <v>#REF!</v>
      </c>
      <c r="F20" s="14" t="e">
        <f>+#REF!</f>
        <v>#REF!</v>
      </c>
      <c r="G20" s="75" t="e">
        <f>+#REF!</f>
        <v>#REF!</v>
      </c>
    </row>
    <row r="21" spans="1:7" x14ac:dyDescent="0.25">
      <c r="A21" s="50" t="e">
        <f>+#REF!</f>
        <v>#REF!</v>
      </c>
      <c r="B21" s="41"/>
      <c r="C21" s="11" t="e">
        <f>+#REF!</f>
        <v>#REF!</v>
      </c>
      <c r="D21" s="12" t="e">
        <f>+#REF!</f>
        <v>#REF!</v>
      </c>
      <c r="E21" s="52" t="e">
        <f>+#REF!</f>
        <v>#REF!</v>
      </c>
      <c r="F21" s="14" t="e">
        <f>+#REF!</f>
        <v>#REF!</v>
      </c>
      <c r="G21" s="75" t="e">
        <f>+#REF!</f>
        <v>#REF!</v>
      </c>
    </row>
    <row r="22" spans="1:7" x14ac:dyDescent="0.25">
      <c r="A22" s="50" t="e">
        <f>+#REF!</f>
        <v>#REF!</v>
      </c>
      <c r="B22" s="41"/>
      <c r="C22" s="11" t="e">
        <f>+#REF!</f>
        <v>#REF!</v>
      </c>
      <c r="D22" s="12" t="e">
        <f>+#REF!</f>
        <v>#REF!</v>
      </c>
      <c r="E22" s="52" t="e">
        <f>+#REF!</f>
        <v>#REF!</v>
      </c>
      <c r="F22" s="14" t="e">
        <f>+#REF!</f>
        <v>#REF!</v>
      </c>
      <c r="G22" s="75" t="e">
        <f>+#REF!</f>
        <v>#REF!</v>
      </c>
    </row>
    <row r="23" spans="1:7" x14ac:dyDescent="0.25">
      <c r="A23" s="36" t="e">
        <f>+#REF!</f>
        <v>#REF!</v>
      </c>
      <c r="B23" s="23"/>
      <c r="C23" s="23"/>
      <c r="D23" s="24" t="e">
        <f>+#REF!</f>
        <v>#REF!</v>
      </c>
      <c r="E23" s="54" t="e">
        <f>+#REF!</f>
        <v>#REF!</v>
      </c>
      <c r="F23" s="25" t="e">
        <f>+#REF!</f>
        <v>#REF!</v>
      </c>
      <c r="G23" s="76" t="e">
        <f>+#REF!</f>
        <v>#REF!</v>
      </c>
    </row>
    <row r="24" spans="1:7" x14ac:dyDescent="0.25">
      <c r="A24" s="66" t="e">
        <f>+#REF!</f>
        <v>#REF!</v>
      </c>
      <c r="B24" s="67" t="e">
        <f>+#REF!</f>
        <v>#REF!</v>
      </c>
      <c r="C24" s="67"/>
      <c r="D24" s="67"/>
      <c r="F24" s="82" t="e">
        <f>+#REF!</f>
        <v>#REF!</v>
      </c>
      <c r="G24" s="68"/>
    </row>
    <row r="25" spans="1:7" ht="25.5" customHeight="1" x14ac:dyDescent="0.25">
      <c r="A25" s="44" t="e">
        <f>+#REF!</f>
        <v>#REF!</v>
      </c>
      <c r="B25" s="45"/>
      <c r="C25" s="45" t="e">
        <f>+#REF!</f>
        <v>#REF!</v>
      </c>
      <c r="D25" s="46" t="e">
        <f>+#REF!</f>
        <v>#REF!</v>
      </c>
      <c r="E25" s="47" t="e">
        <f>+#REF!</f>
        <v>#REF!</v>
      </c>
      <c r="F25" s="48" t="e">
        <f>+#REF!</f>
        <v>#REF!</v>
      </c>
      <c r="G25" s="74"/>
    </row>
    <row r="26" spans="1:7" x14ac:dyDescent="0.25">
      <c r="A26" s="50" t="e">
        <f>+#REF!</f>
        <v>#REF!</v>
      </c>
      <c r="B26" s="41"/>
      <c r="C26" s="11" t="e">
        <f>+#REF!</f>
        <v>#REF!</v>
      </c>
      <c r="D26" s="12" t="e">
        <f>+#REF!</f>
        <v>#REF!</v>
      </c>
      <c r="E26" s="52" t="e">
        <f>+#REF!</f>
        <v>#REF!</v>
      </c>
      <c r="F26" s="14" t="e">
        <f>+#REF!</f>
        <v>#REF!</v>
      </c>
      <c r="G26" s="75" t="e">
        <f>+#REF!</f>
        <v>#REF!</v>
      </c>
    </row>
    <row r="27" spans="1:7" x14ac:dyDescent="0.25">
      <c r="A27" s="50" t="e">
        <f>+#REF!</f>
        <v>#REF!</v>
      </c>
      <c r="B27" s="41"/>
      <c r="C27" s="11" t="e">
        <f>+#REF!</f>
        <v>#REF!</v>
      </c>
      <c r="D27" s="12" t="e">
        <f>+#REF!</f>
        <v>#REF!</v>
      </c>
      <c r="E27" s="52" t="e">
        <f>+#REF!</f>
        <v>#REF!</v>
      </c>
      <c r="F27" s="14" t="e">
        <f>+#REF!</f>
        <v>#REF!</v>
      </c>
      <c r="G27" s="75" t="e">
        <f>+#REF!</f>
        <v>#REF!</v>
      </c>
    </row>
    <row r="28" spans="1:7" x14ac:dyDescent="0.25">
      <c r="A28" s="50" t="e">
        <f>+#REF!</f>
        <v>#REF!</v>
      </c>
      <c r="B28" s="41"/>
      <c r="C28" s="11" t="e">
        <f>+#REF!</f>
        <v>#REF!</v>
      </c>
      <c r="D28" s="12" t="e">
        <f>+#REF!</f>
        <v>#REF!</v>
      </c>
      <c r="E28" s="52" t="e">
        <f>+#REF!</f>
        <v>#REF!</v>
      </c>
      <c r="F28" s="14" t="e">
        <f>+#REF!</f>
        <v>#REF!</v>
      </c>
      <c r="G28" s="75" t="e">
        <f>+#REF!</f>
        <v>#REF!</v>
      </c>
    </row>
    <row r="29" spans="1:7" x14ac:dyDescent="0.25">
      <c r="A29" s="50" t="e">
        <f>+#REF!</f>
        <v>#REF!</v>
      </c>
      <c r="B29" s="41"/>
      <c r="C29" s="11" t="e">
        <f>+#REF!</f>
        <v>#REF!</v>
      </c>
      <c r="D29" s="12" t="e">
        <f>+#REF!</f>
        <v>#REF!</v>
      </c>
      <c r="E29" s="52" t="e">
        <f>+#REF!</f>
        <v>#REF!</v>
      </c>
      <c r="F29" s="14" t="e">
        <f>+#REF!</f>
        <v>#REF!</v>
      </c>
      <c r="G29" s="75" t="e">
        <f>+#REF!</f>
        <v>#REF!</v>
      </c>
    </row>
    <row r="30" spans="1:7" x14ac:dyDescent="0.25">
      <c r="A30" s="50" t="e">
        <f>+#REF!</f>
        <v>#REF!</v>
      </c>
      <c r="B30" s="41"/>
      <c r="C30" s="11" t="e">
        <f>+#REF!</f>
        <v>#REF!</v>
      </c>
      <c r="D30" s="12" t="e">
        <f>+#REF!</f>
        <v>#REF!</v>
      </c>
      <c r="E30" s="52" t="e">
        <f>+#REF!</f>
        <v>#REF!</v>
      </c>
      <c r="F30" s="14" t="e">
        <f>+#REF!</f>
        <v>#REF!</v>
      </c>
      <c r="G30" s="75" t="e">
        <f>+#REF!</f>
        <v>#REF!</v>
      </c>
    </row>
    <row r="31" spans="1:7" x14ac:dyDescent="0.25">
      <c r="A31" s="50" t="e">
        <f>+#REF!</f>
        <v>#REF!</v>
      </c>
      <c r="B31" s="41"/>
      <c r="C31" s="11" t="e">
        <f>+#REF!</f>
        <v>#REF!</v>
      </c>
      <c r="D31" s="12" t="e">
        <f>+#REF!</f>
        <v>#REF!</v>
      </c>
      <c r="E31" s="52" t="e">
        <f>+#REF!</f>
        <v>#REF!</v>
      </c>
      <c r="F31" s="14" t="e">
        <f>+#REF!</f>
        <v>#REF!</v>
      </c>
      <c r="G31" s="75" t="e">
        <f>+#REF!</f>
        <v>#REF!</v>
      </c>
    </row>
    <row r="32" spans="1:7" x14ac:dyDescent="0.25">
      <c r="A32" s="50" t="e">
        <f>+#REF!</f>
        <v>#REF!</v>
      </c>
      <c r="B32" s="41"/>
      <c r="C32" s="11" t="e">
        <f>+#REF!</f>
        <v>#REF!</v>
      </c>
      <c r="D32" s="12" t="e">
        <f>+#REF!</f>
        <v>#REF!</v>
      </c>
      <c r="E32" s="52" t="e">
        <f>+#REF!</f>
        <v>#REF!</v>
      </c>
      <c r="F32" s="14" t="e">
        <f>+#REF!</f>
        <v>#REF!</v>
      </c>
      <c r="G32" s="75" t="e">
        <f>+#REF!</f>
        <v>#REF!</v>
      </c>
    </row>
    <row r="33" spans="1:7" x14ac:dyDescent="0.25">
      <c r="A33" s="50" t="e">
        <f>+#REF!</f>
        <v>#REF!</v>
      </c>
      <c r="B33" s="41"/>
      <c r="C33" s="11" t="e">
        <f>+#REF!</f>
        <v>#REF!</v>
      </c>
      <c r="D33" s="12" t="e">
        <f>+#REF!</f>
        <v>#REF!</v>
      </c>
      <c r="E33" s="52" t="e">
        <f>+#REF!</f>
        <v>#REF!</v>
      </c>
      <c r="F33" s="14" t="e">
        <f>+#REF!</f>
        <v>#REF!</v>
      </c>
      <c r="G33" s="75" t="e">
        <f>+#REF!</f>
        <v>#REF!</v>
      </c>
    </row>
    <row r="34" spans="1:7" x14ac:dyDescent="0.25">
      <c r="A34" s="36" t="e">
        <f>+#REF!</f>
        <v>#REF!</v>
      </c>
      <c r="B34" s="23"/>
      <c r="C34" s="23"/>
      <c r="D34" s="24" t="e">
        <f>+#REF!</f>
        <v>#REF!</v>
      </c>
      <c r="E34" s="54" t="e">
        <f>+#REF!</f>
        <v>#REF!</v>
      </c>
      <c r="F34" s="25" t="e">
        <f>+#REF!</f>
        <v>#REF!</v>
      </c>
      <c r="G34" s="76" t="e">
        <f>+#REF!</f>
        <v>#REF!</v>
      </c>
    </row>
    <row r="35" spans="1:7" x14ac:dyDescent="0.25">
      <c r="A35" s="83" t="e">
        <f>+#REF!</f>
        <v>#REF!</v>
      </c>
      <c r="B35" s="84" t="e">
        <f>+#REF!</f>
        <v>#REF!</v>
      </c>
      <c r="C35" s="84"/>
      <c r="D35" s="84"/>
      <c r="F35" s="84" t="e">
        <f>+#REF!</f>
        <v>#REF!</v>
      </c>
      <c r="G35" s="85"/>
    </row>
    <row r="36" spans="1:7" x14ac:dyDescent="0.25">
      <c r="A36" s="86"/>
      <c r="B36" s="87" t="e">
        <f>+#REF!</f>
        <v>#REF!</v>
      </c>
      <c r="C36" s="87"/>
      <c r="D36" s="87"/>
      <c r="E36" s="87"/>
      <c r="F36" s="87"/>
      <c r="G36" s="88"/>
    </row>
    <row r="37" spans="1:7" ht="25.5" customHeight="1" x14ac:dyDescent="0.25">
      <c r="A37" s="44" t="e">
        <f>+#REF!</f>
        <v>#REF!</v>
      </c>
      <c r="B37" s="45"/>
      <c r="C37" s="45" t="e">
        <f>+#REF!</f>
        <v>#REF!</v>
      </c>
      <c r="D37" s="46" t="e">
        <f>+#REF!</f>
        <v>#REF!</v>
      </c>
      <c r="E37" s="47" t="e">
        <f>+#REF!</f>
        <v>#REF!</v>
      </c>
      <c r="F37" s="48" t="e">
        <f>+#REF!</f>
        <v>#REF!</v>
      </c>
      <c r="G37" s="74"/>
    </row>
    <row r="38" spans="1:7" x14ac:dyDescent="0.25">
      <c r="A38" s="50" t="e">
        <f>+#REF!</f>
        <v>#REF!</v>
      </c>
      <c r="B38" s="41"/>
      <c r="C38" s="11" t="e">
        <f>+#REF!</f>
        <v>#REF!</v>
      </c>
      <c r="D38" s="12" t="e">
        <f>+#REF!</f>
        <v>#REF!</v>
      </c>
      <c r="E38" s="52" t="e">
        <f>+#REF!</f>
        <v>#REF!</v>
      </c>
      <c r="F38" s="14" t="e">
        <f>+#REF!</f>
        <v>#REF!</v>
      </c>
      <c r="G38" s="75" t="e">
        <f>+#REF!</f>
        <v>#REF!</v>
      </c>
    </row>
    <row r="39" spans="1:7" x14ac:dyDescent="0.25">
      <c r="A39" s="50" t="e">
        <f>+#REF!</f>
        <v>#REF!</v>
      </c>
      <c r="B39" s="41"/>
      <c r="C39" s="11" t="e">
        <f>+#REF!</f>
        <v>#REF!</v>
      </c>
      <c r="D39" s="12" t="e">
        <f>+#REF!</f>
        <v>#REF!</v>
      </c>
      <c r="E39" s="52" t="e">
        <f>+#REF!</f>
        <v>#REF!</v>
      </c>
      <c r="F39" s="14" t="e">
        <f>+#REF!</f>
        <v>#REF!</v>
      </c>
      <c r="G39" s="75" t="e">
        <f>+#REF!</f>
        <v>#REF!</v>
      </c>
    </row>
    <row r="40" spans="1:7" x14ac:dyDescent="0.25">
      <c r="A40" s="50" t="e">
        <f>+#REF!</f>
        <v>#REF!</v>
      </c>
      <c r="B40" s="41"/>
      <c r="C40" s="11" t="e">
        <f>+#REF!</f>
        <v>#REF!</v>
      </c>
      <c r="D40" s="12" t="e">
        <f>+#REF!</f>
        <v>#REF!</v>
      </c>
      <c r="E40" s="52" t="e">
        <f>+#REF!</f>
        <v>#REF!</v>
      </c>
      <c r="F40" s="14" t="e">
        <f>+#REF!</f>
        <v>#REF!</v>
      </c>
      <c r="G40" s="75" t="e">
        <f>+#REF!</f>
        <v>#REF!</v>
      </c>
    </row>
    <row r="41" spans="1:7" x14ac:dyDescent="0.25">
      <c r="A41" s="50" t="e">
        <f>+#REF!</f>
        <v>#REF!</v>
      </c>
      <c r="B41" s="41"/>
      <c r="C41" s="11" t="e">
        <f>+#REF!</f>
        <v>#REF!</v>
      </c>
      <c r="D41" s="12" t="e">
        <f>+#REF!</f>
        <v>#REF!</v>
      </c>
      <c r="E41" s="52" t="e">
        <f>+#REF!</f>
        <v>#REF!</v>
      </c>
      <c r="F41" s="14" t="e">
        <f>+#REF!</f>
        <v>#REF!</v>
      </c>
      <c r="G41" s="75" t="e">
        <f>+#REF!</f>
        <v>#REF!</v>
      </c>
    </row>
    <row r="42" spans="1:7" x14ac:dyDescent="0.25">
      <c r="A42" s="50" t="e">
        <f>+#REF!</f>
        <v>#REF!</v>
      </c>
      <c r="B42" s="41"/>
      <c r="C42" s="11" t="e">
        <f>+#REF!</f>
        <v>#REF!</v>
      </c>
      <c r="D42" s="12" t="e">
        <f>+#REF!</f>
        <v>#REF!</v>
      </c>
      <c r="E42" s="52" t="e">
        <f>+#REF!</f>
        <v>#REF!</v>
      </c>
      <c r="F42" s="94" t="e">
        <f>+#REF!</f>
        <v>#REF!</v>
      </c>
      <c r="G42" s="75" t="e">
        <f>+#REF!</f>
        <v>#REF!</v>
      </c>
    </row>
    <row r="43" spans="1:7" x14ac:dyDescent="0.25">
      <c r="A43" s="50" t="e">
        <f>+#REF!</f>
        <v>#REF!</v>
      </c>
      <c r="B43" s="41"/>
      <c r="C43" s="11" t="e">
        <f>+#REF!</f>
        <v>#REF!</v>
      </c>
      <c r="D43" s="12" t="e">
        <f>+#REF!</f>
        <v>#REF!</v>
      </c>
      <c r="E43" s="52" t="e">
        <f>+#REF!</f>
        <v>#REF!</v>
      </c>
      <c r="F43" s="14" t="e">
        <f>+#REF!</f>
        <v>#REF!</v>
      </c>
      <c r="G43" s="75" t="e">
        <f>+#REF!</f>
        <v>#REF!</v>
      </c>
    </row>
    <row r="44" spans="1:7" x14ac:dyDescent="0.25">
      <c r="A44" s="50" t="e">
        <f>+#REF!</f>
        <v>#REF!</v>
      </c>
      <c r="B44" s="41"/>
      <c r="C44" s="11" t="e">
        <f>+#REF!</f>
        <v>#REF!</v>
      </c>
      <c r="D44" s="12" t="e">
        <f>+#REF!</f>
        <v>#REF!</v>
      </c>
      <c r="E44" s="52" t="e">
        <f>+#REF!</f>
        <v>#REF!</v>
      </c>
      <c r="F44" s="14" t="e">
        <f>+#REF!</f>
        <v>#REF!</v>
      </c>
      <c r="G44" s="75" t="e">
        <f>+#REF!</f>
        <v>#REF!</v>
      </c>
    </row>
    <row r="45" spans="1:7" x14ac:dyDescent="0.25">
      <c r="A45" s="50" t="e">
        <f>+#REF!</f>
        <v>#REF!</v>
      </c>
      <c r="B45" s="41"/>
      <c r="C45" s="11" t="e">
        <f>+#REF!</f>
        <v>#REF!</v>
      </c>
      <c r="D45" s="12" t="e">
        <f>+#REF!</f>
        <v>#REF!</v>
      </c>
      <c r="E45" s="52" t="e">
        <f>+#REF!</f>
        <v>#REF!</v>
      </c>
      <c r="F45" s="14" t="e">
        <f>+#REF!</f>
        <v>#REF!</v>
      </c>
      <c r="G45" s="75" t="e">
        <f>+#REF!</f>
        <v>#REF!</v>
      </c>
    </row>
    <row r="46" spans="1:7" x14ac:dyDescent="0.25">
      <c r="A46" s="36" t="e">
        <f>+#REF!</f>
        <v>#REF!</v>
      </c>
      <c r="B46" s="23"/>
      <c r="C46" s="23"/>
      <c r="D46" s="24" t="e">
        <f>+#REF!</f>
        <v>#REF!</v>
      </c>
      <c r="E46" s="54" t="e">
        <f>+#REF!</f>
        <v>#REF!</v>
      </c>
      <c r="F46" s="25" t="e">
        <f>+#REF!</f>
        <v>#REF!</v>
      </c>
      <c r="G46" s="76" t="e">
        <f>+#REF!</f>
        <v>#REF!</v>
      </c>
    </row>
    <row r="47" spans="1:7" x14ac:dyDescent="0.25">
      <c r="A47" s="66" t="e">
        <f>+#REF!</f>
        <v>#REF!</v>
      </c>
      <c r="B47" s="67" t="e">
        <f>+#REF!</f>
        <v>#REF!</v>
      </c>
      <c r="C47" s="67"/>
      <c r="D47" s="67"/>
      <c r="F47" s="82" t="e">
        <f>+#REF!</f>
        <v>#REF!</v>
      </c>
      <c r="G47" s="68"/>
    </row>
    <row r="48" spans="1:7" x14ac:dyDescent="0.25">
      <c r="A48" s="66"/>
      <c r="B48" s="67" t="e">
        <f>+#REF!</f>
        <v>#REF!</v>
      </c>
      <c r="C48" s="67"/>
      <c r="D48" s="67"/>
      <c r="E48" s="82"/>
      <c r="F48" s="67"/>
      <c r="G48" s="68"/>
    </row>
    <row r="49" spans="1:7" x14ac:dyDescent="0.25">
      <c r="A49" s="44" t="e">
        <f>+#REF!</f>
        <v>#REF!</v>
      </c>
      <c r="B49" s="45"/>
      <c r="C49" s="45" t="e">
        <f>+#REF!</f>
        <v>#REF!</v>
      </c>
      <c r="D49" s="46" t="e">
        <f>+#REF!</f>
        <v>#REF!</v>
      </c>
      <c r="E49" s="47" t="e">
        <f>+#REF!</f>
        <v>#REF!</v>
      </c>
      <c r="F49" s="48" t="e">
        <f>+#REF!</f>
        <v>#REF!</v>
      </c>
      <c r="G49" s="74"/>
    </row>
    <row r="50" spans="1:7" x14ac:dyDescent="0.25">
      <c r="A50" s="50" t="e">
        <f>+#REF!</f>
        <v>#REF!</v>
      </c>
      <c r="B50" s="41"/>
      <c r="C50" s="11" t="e">
        <f>+#REF!</f>
        <v>#REF!</v>
      </c>
      <c r="D50" s="12" t="e">
        <f>+#REF!</f>
        <v>#REF!</v>
      </c>
      <c r="E50" s="52" t="e">
        <f>+#REF!</f>
        <v>#REF!</v>
      </c>
      <c r="F50" s="14" t="e">
        <f>+#REF!</f>
        <v>#REF!</v>
      </c>
      <c r="G50" s="75" t="e">
        <f>+#REF!</f>
        <v>#REF!</v>
      </c>
    </row>
    <row r="51" spans="1:7" x14ac:dyDescent="0.25">
      <c r="A51" s="50" t="e">
        <f>+#REF!</f>
        <v>#REF!</v>
      </c>
      <c r="B51" s="41"/>
      <c r="C51" s="11" t="e">
        <f>+#REF!</f>
        <v>#REF!</v>
      </c>
      <c r="D51" s="12" t="e">
        <f>+#REF!</f>
        <v>#REF!</v>
      </c>
      <c r="E51" s="52" t="e">
        <f>+#REF!</f>
        <v>#REF!</v>
      </c>
      <c r="F51" s="14" t="e">
        <f>+#REF!</f>
        <v>#REF!</v>
      </c>
      <c r="G51" s="75" t="e">
        <f>+#REF!</f>
        <v>#REF!</v>
      </c>
    </row>
    <row r="52" spans="1:7" x14ac:dyDescent="0.25">
      <c r="A52" s="50" t="e">
        <f>+#REF!</f>
        <v>#REF!</v>
      </c>
      <c r="B52" s="41"/>
      <c r="C52" s="11" t="e">
        <f>+#REF!</f>
        <v>#REF!</v>
      </c>
      <c r="D52" s="12" t="e">
        <f>+#REF!</f>
        <v>#REF!</v>
      </c>
      <c r="E52" s="52" t="e">
        <f>+#REF!</f>
        <v>#REF!</v>
      </c>
      <c r="F52" s="14" t="e">
        <f>+#REF!</f>
        <v>#REF!</v>
      </c>
      <c r="G52" s="75" t="e">
        <f>+#REF!</f>
        <v>#REF!</v>
      </c>
    </row>
    <row r="53" spans="1:7" x14ac:dyDescent="0.25">
      <c r="A53" s="50" t="e">
        <f>+#REF!</f>
        <v>#REF!</v>
      </c>
      <c r="B53" s="41"/>
      <c r="C53" s="11" t="e">
        <f>+#REF!</f>
        <v>#REF!</v>
      </c>
      <c r="D53" s="12" t="e">
        <f>+#REF!</f>
        <v>#REF!</v>
      </c>
      <c r="E53" s="52" t="e">
        <f>+#REF!</f>
        <v>#REF!</v>
      </c>
      <c r="F53" s="14" t="e">
        <f>+#REF!</f>
        <v>#REF!</v>
      </c>
      <c r="G53" s="75" t="e">
        <f>+#REF!</f>
        <v>#REF!</v>
      </c>
    </row>
    <row r="54" spans="1:7" x14ac:dyDescent="0.25">
      <c r="A54" s="50" t="e">
        <f>+#REF!</f>
        <v>#REF!</v>
      </c>
      <c r="B54" s="41"/>
      <c r="C54" s="11" t="e">
        <f>+#REF!</f>
        <v>#REF!</v>
      </c>
      <c r="D54" s="12" t="e">
        <f>+#REF!</f>
        <v>#REF!</v>
      </c>
      <c r="E54" s="52" t="e">
        <f>+#REF!</f>
        <v>#REF!</v>
      </c>
      <c r="F54" s="14" t="e">
        <f>+#REF!</f>
        <v>#REF!</v>
      </c>
      <c r="G54" s="75" t="e">
        <f>+#REF!</f>
        <v>#REF!</v>
      </c>
    </row>
    <row r="55" spans="1:7" x14ac:dyDescent="0.25">
      <c r="A55" s="50" t="e">
        <f>+#REF!</f>
        <v>#REF!</v>
      </c>
      <c r="B55" s="41"/>
      <c r="C55" s="11" t="e">
        <f>+#REF!</f>
        <v>#REF!</v>
      </c>
      <c r="D55" s="12" t="e">
        <f>+#REF!</f>
        <v>#REF!</v>
      </c>
      <c r="E55" s="52" t="e">
        <f>+#REF!</f>
        <v>#REF!</v>
      </c>
      <c r="F55" s="14" t="e">
        <f>+#REF!</f>
        <v>#REF!</v>
      </c>
      <c r="G55" s="75" t="e">
        <f>+#REF!</f>
        <v>#REF!</v>
      </c>
    </row>
    <row r="56" spans="1:7" x14ac:dyDescent="0.25">
      <c r="A56" s="50" t="e">
        <f>+#REF!</f>
        <v>#REF!</v>
      </c>
      <c r="B56" s="41"/>
      <c r="C56" s="11" t="e">
        <f>+#REF!</f>
        <v>#REF!</v>
      </c>
      <c r="D56" s="12" t="e">
        <f>+#REF!</f>
        <v>#REF!</v>
      </c>
      <c r="E56" s="52" t="e">
        <f>+#REF!</f>
        <v>#REF!</v>
      </c>
      <c r="F56" s="14" t="e">
        <f>+#REF!</f>
        <v>#REF!</v>
      </c>
      <c r="G56" s="75" t="e">
        <f>+#REF!</f>
        <v>#REF!</v>
      </c>
    </row>
    <row r="57" spans="1:7" x14ac:dyDescent="0.25">
      <c r="A57" s="50" t="e">
        <f>+#REF!</f>
        <v>#REF!</v>
      </c>
      <c r="B57" s="41"/>
      <c r="C57" s="11" t="e">
        <f>+#REF!</f>
        <v>#REF!</v>
      </c>
      <c r="D57" s="12" t="e">
        <f>+#REF!</f>
        <v>#REF!</v>
      </c>
      <c r="E57" s="52" t="e">
        <f>+#REF!</f>
        <v>#REF!</v>
      </c>
      <c r="F57" s="14" t="e">
        <f>+#REF!</f>
        <v>#REF!</v>
      </c>
      <c r="G57" s="75" t="e">
        <f>+#REF!</f>
        <v>#REF!</v>
      </c>
    </row>
    <row r="58" spans="1:7" x14ac:dyDescent="0.25">
      <c r="A58" s="36" t="e">
        <f>+#REF!</f>
        <v>#REF!</v>
      </c>
      <c r="B58" s="23"/>
      <c r="C58" s="23"/>
      <c r="D58" s="24" t="e">
        <f>+#REF!</f>
        <v>#REF!</v>
      </c>
      <c r="E58" s="54" t="e">
        <f>+#REF!</f>
        <v>#REF!</v>
      </c>
      <c r="F58" s="25" t="e">
        <f>+#REF!</f>
        <v>#REF!</v>
      </c>
      <c r="G58" s="76" t="e">
        <f>+#REF!</f>
        <v>#REF!</v>
      </c>
    </row>
    <row r="59" spans="1:7" x14ac:dyDescent="0.25">
      <c r="A59" s="83"/>
      <c r="B59" s="84"/>
      <c r="C59" s="84"/>
      <c r="D59" s="84"/>
      <c r="E59" s="84"/>
      <c r="F59" s="84"/>
      <c r="G59" s="85"/>
    </row>
    <row r="60" spans="1:7" x14ac:dyDescent="0.25">
      <c r="A60" s="86"/>
      <c r="B60" s="87"/>
      <c r="C60" s="87"/>
      <c r="D60" s="87"/>
      <c r="E60" s="87"/>
      <c r="F60" s="87"/>
      <c r="G60" s="88"/>
    </row>
    <row r="61" spans="1:7" x14ac:dyDescent="0.25">
      <c r="A61" s="44"/>
      <c r="B61" s="45"/>
      <c r="C61" s="45"/>
      <c r="D61" s="46"/>
      <c r="E61" s="47"/>
      <c r="F61" s="48"/>
      <c r="G61" s="74"/>
    </row>
    <row r="62" spans="1:7" x14ac:dyDescent="0.25">
      <c r="A62" s="50"/>
      <c r="B62" s="41"/>
      <c r="C62" s="11"/>
      <c r="D62" s="12"/>
      <c r="E62" s="52"/>
      <c r="F62" s="14"/>
      <c r="G62" s="75"/>
    </row>
    <row r="63" spans="1:7" x14ac:dyDescent="0.25">
      <c r="A63" s="50"/>
      <c r="B63" s="41"/>
      <c r="C63" s="11"/>
      <c r="D63" s="12"/>
      <c r="E63" s="52"/>
      <c r="F63" s="14"/>
      <c r="G63" s="75"/>
    </row>
    <row r="64" spans="1:7" x14ac:dyDescent="0.25">
      <c r="A64" s="50"/>
      <c r="B64" s="41"/>
      <c r="C64" s="11"/>
      <c r="D64" s="12"/>
      <c r="E64" s="52"/>
      <c r="F64" s="14"/>
      <c r="G64" s="75"/>
    </row>
    <row r="65" spans="1:7" x14ac:dyDescent="0.25">
      <c r="A65" s="50"/>
      <c r="B65" s="41"/>
      <c r="C65" s="11"/>
      <c r="D65" s="12"/>
      <c r="E65" s="52"/>
      <c r="F65" s="14"/>
      <c r="G65" s="75"/>
    </row>
    <row r="66" spans="1:7" x14ac:dyDescent="0.25">
      <c r="A66" s="50"/>
      <c r="B66" s="41"/>
      <c r="C66" s="11"/>
      <c r="D66" s="12"/>
      <c r="E66" s="52"/>
      <c r="F66" s="14"/>
      <c r="G66" s="75"/>
    </row>
    <row r="67" spans="1:7" x14ac:dyDescent="0.25">
      <c r="A67" s="50"/>
      <c r="B67" s="41"/>
      <c r="C67" s="11"/>
      <c r="D67" s="12"/>
      <c r="E67" s="52"/>
      <c r="F67" s="14"/>
      <c r="G67" s="75"/>
    </row>
    <row r="68" spans="1:7" x14ac:dyDescent="0.25">
      <c r="A68" s="50"/>
      <c r="B68" s="41"/>
      <c r="C68" s="11"/>
      <c r="D68" s="12"/>
      <c r="E68" s="52"/>
      <c r="F68" s="14"/>
      <c r="G68" s="75"/>
    </row>
    <row r="69" spans="1:7" x14ac:dyDescent="0.25">
      <c r="A69" s="50"/>
      <c r="B69" s="41"/>
      <c r="C69" s="11"/>
      <c r="D69" s="12"/>
      <c r="E69" s="52"/>
      <c r="F69" s="14"/>
      <c r="G69" s="75"/>
    </row>
    <row r="70" spans="1:7" x14ac:dyDescent="0.25">
      <c r="A70" s="36"/>
      <c r="B70" s="23"/>
      <c r="C70" s="23"/>
      <c r="D70" s="24"/>
      <c r="E70" s="54"/>
      <c r="F70" s="25"/>
      <c r="G70" s="76"/>
    </row>
  </sheetData>
  <customSheetViews>
    <customSheetView guid="{C92C966C-1017-476B-B6A3-3186AB3F4D5A}" showPageBreaks="1" fitToPage="1" printArea="1" topLeftCell="A13">
      <selection activeCell="F42" sqref="F42"/>
      <pageMargins left="0.7" right="0.7" top="0.75" bottom="0.75" header="0.3" footer="0.3"/>
      <pageSetup orientation="portrait" r:id="rId1"/>
      <headerFooter>
        <oddFooter>&amp;L&amp;Z&amp;F&amp;C&amp;8&amp;P&amp;R&amp;8Printed: &amp;D &amp;T
Modified: 02/06/2013 5:51 PM</oddFooter>
      </headerFooter>
    </customSheetView>
    <customSheetView guid="{0594006F-D3DE-4B7F-92A1-BBDE62860087}" fitToPage="1" topLeftCell="A13">
      <selection activeCell="F42" sqref="F42"/>
      <pageMargins left="0.7" right="0.7" top="0.75" bottom="0.75" header="0.3" footer="0.3"/>
      <pageSetup orientation="portrait" r:id="rId2"/>
      <headerFooter>
        <oddFooter>&amp;L&amp;Z&amp;F&amp;C&amp;8&amp;P&amp;R&amp;8Printed: &amp;D &amp;T
Modified: 02/06/2013 5:51 PM</oddFooter>
      </headerFooter>
    </customSheetView>
    <customSheetView guid="{FDA0AFDF-8A2A-4AA6-9B1B-84CFCBF61486}" showPageBreaks="1" fitToPage="1" printArea="1" topLeftCell="A13">
      <selection activeCell="F42" sqref="F42"/>
      <pageMargins left="0.7" right="0.7" top="0.75" bottom="0.75" header="0.3" footer="0.3"/>
      <pageSetup orientation="portrait" r:id="rId3"/>
      <headerFooter>
        <oddFooter>&amp;L&amp;Z&amp;F&amp;C&amp;8&amp;P&amp;R&amp;8Printed: &amp;D &amp;T
Modified: 02/06/2013 5:51 PM</oddFooter>
      </headerFooter>
    </customSheetView>
    <customSheetView guid="{686F182D-D2D8-4E09-9253-160C7D6B0782}" fitToPage="1" topLeftCell="A13">
      <selection activeCell="F42" sqref="F42"/>
      <pageMargins left="0.7" right="0.7" top="0.75" bottom="0.75" header="0.3" footer="0.3"/>
      <pageSetup orientation="portrait" r:id="rId4"/>
      <headerFooter>
        <oddFooter>&amp;L&amp;Z&amp;F&amp;C&amp;8&amp;P&amp;R&amp;8Printed: &amp;D &amp;T
Modified: 02/06/2013 5:51 PM</oddFooter>
      </headerFooter>
    </customSheetView>
    <customSheetView guid="{554C2445-8D11-48DD-9EBB-7E201D307E2D}" showPageBreaks="1" fitToPage="1" printArea="1" topLeftCell="A13">
      <selection activeCell="F42" sqref="F42"/>
      <pageMargins left="0.7" right="0.7" top="0.75" bottom="0.75" header="0.3" footer="0.3"/>
      <pageSetup orientation="portrait" r:id="rId5"/>
      <headerFooter>
        <oddFooter>&amp;L&amp;Z&amp;F&amp;C&amp;8&amp;P&amp;R&amp;8Printed: &amp;D &amp;T
Modified: 02/06/2013 5:51 PM</oddFooter>
      </headerFooter>
    </customSheetView>
  </customSheetViews>
  <mergeCells count="1">
    <mergeCell ref="A1:G1"/>
  </mergeCells>
  <pageMargins left="0.7" right="0.7" top="0.75" bottom="0.75" header="0.3" footer="0.3"/>
  <pageSetup orientation="portrait" r:id="rId6"/>
  <headerFooter>
    <oddFooter>&amp;L&amp;Z&amp;F&amp;C&amp;8&amp;P&amp;R&amp;8Printed: &amp;D &amp;T
Modified: 02/06/2013 5:51 PM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2"/>
  <sheetViews>
    <sheetView tabSelected="1" zoomScaleNormal="100" workbookViewId="0">
      <selection activeCell="H8" sqref="H8"/>
    </sheetView>
  </sheetViews>
  <sheetFormatPr defaultColWidth="9.109375" defaultRowHeight="13.2" x14ac:dyDescent="0.25"/>
  <cols>
    <col min="1" max="1" width="23" style="95" customWidth="1"/>
    <col min="2" max="2" width="8" style="95" customWidth="1"/>
    <col min="3" max="3" width="9.44140625" style="10" customWidth="1"/>
    <col min="4" max="4" width="12.88671875" style="8" customWidth="1"/>
    <col min="5" max="5" width="9.33203125" style="7" customWidth="1"/>
    <col min="6" max="6" width="15" style="1" customWidth="1"/>
    <col min="7" max="7" width="4.33203125" style="1" customWidth="1"/>
    <col min="8" max="8" width="20.88671875" style="3" customWidth="1"/>
    <col min="9" max="9" width="9.109375" style="3" customWidth="1"/>
    <col min="10" max="10" width="9.33203125" style="1" customWidth="1"/>
    <col min="11" max="11" width="12.109375" style="1" customWidth="1"/>
    <col min="12" max="12" width="9.33203125" style="1" customWidth="1"/>
    <col min="13" max="13" width="13.5546875" style="1" customWidth="1"/>
    <col min="14" max="14" width="10.44140625" style="1" bestFit="1" customWidth="1"/>
    <col min="15" max="15" width="20.44140625" style="1" customWidth="1"/>
    <col min="16" max="16" width="12.88671875" style="1" bestFit="1" customWidth="1"/>
    <col min="17" max="17" width="12.88671875" style="1" customWidth="1"/>
    <col min="18" max="18" width="9.109375" style="1"/>
    <col min="19" max="19" width="11.33203125" style="1" customWidth="1"/>
    <col min="20" max="20" width="9.109375" style="1"/>
    <col min="21" max="21" width="11.109375" style="1" customWidth="1"/>
    <col min="22" max="16384" width="9.109375" style="1"/>
  </cols>
  <sheetData>
    <row r="1" spans="1:15" ht="15.6" x14ac:dyDescent="0.3">
      <c r="B1" s="99"/>
      <c r="C1" s="99"/>
      <c r="E1" s="98" t="s">
        <v>32</v>
      </c>
      <c r="F1" s="99"/>
      <c r="G1" s="99"/>
      <c r="H1" s="99"/>
      <c r="I1" s="99"/>
      <c r="J1" s="99"/>
      <c r="K1" s="99"/>
      <c r="L1" s="99"/>
      <c r="M1" s="99"/>
    </row>
    <row r="2" spans="1:15" ht="15.6" x14ac:dyDescent="0.3">
      <c r="B2"/>
      <c r="C2"/>
      <c r="D2" s="30" t="s">
        <v>33</v>
      </c>
      <c r="E2"/>
      <c r="F2"/>
      <c r="G2"/>
      <c r="H2"/>
      <c r="I2"/>
      <c r="J2"/>
      <c r="K2"/>
      <c r="L2"/>
      <c r="M2"/>
    </row>
    <row r="3" spans="1:15" ht="15.6" x14ac:dyDescent="0.3">
      <c r="B3"/>
      <c r="C3"/>
      <c r="E3" s="30" t="s">
        <v>10</v>
      </c>
      <c r="F3"/>
      <c r="G3"/>
      <c r="H3"/>
      <c r="I3"/>
      <c r="J3"/>
      <c r="K3"/>
      <c r="L3"/>
      <c r="M3"/>
    </row>
    <row r="4" spans="1:15" ht="15.6" x14ac:dyDescent="0.3">
      <c r="B4"/>
      <c r="C4" s="30" t="s">
        <v>31</v>
      </c>
      <c r="E4"/>
      <c r="F4"/>
      <c r="G4"/>
      <c r="H4"/>
      <c r="I4"/>
      <c r="J4"/>
      <c r="K4"/>
      <c r="L4"/>
      <c r="M4"/>
    </row>
    <row r="5" spans="1:15" ht="15.6" x14ac:dyDescent="0.3">
      <c r="A5" s="100"/>
      <c r="B5"/>
      <c r="C5"/>
      <c r="D5"/>
      <c r="E5"/>
      <c r="F5"/>
      <c r="G5"/>
      <c r="H5"/>
      <c r="I5"/>
      <c r="J5"/>
      <c r="K5"/>
      <c r="L5"/>
      <c r="M5"/>
    </row>
    <row r="6" spans="1:15" ht="15.6" x14ac:dyDescent="0.3">
      <c r="A6" s="30"/>
      <c r="B6"/>
      <c r="C6"/>
      <c r="D6"/>
      <c r="E6"/>
      <c r="F6"/>
      <c r="G6"/>
      <c r="H6"/>
      <c r="I6"/>
      <c r="J6"/>
      <c r="K6"/>
      <c r="L6"/>
      <c r="M6"/>
    </row>
    <row r="7" spans="1:15" ht="15.6" x14ac:dyDescent="0.3">
      <c r="A7" s="97" t="s">
        <v>27</v>
      </c>
      <c r="I7" s="4"/>
      <c r="J7" s="31"/>
      <c r="K7" s="31"/>
    </row>
    <row r="8" spans="1:15" ht="15.6" x14ac:dyDescent="0.3">
      <c r="J8" s="64"/>
      <c r="K8" s="65"/>
    </row>
    <row r="9" spans="1:15" ht="15.6" x14ac:dyDescent="0.3">
      <c r="A9" s="57" t="s">
        <v>34</v>
      </c>
      <c r="B9" s="58"/>
      <c r="C9" s="59">
        <v>0.01</v>
      </c>
      <c r="E9" s="5" t="s">
        <v>29</v>
      </c>
      <c r="F9" s="3"/>
      <c r="I9" s="1"/>
      <c r="J9" s="31"/>
    </row>
    <row r="10" spans="1:15" ht="15.6" x14ac:dyDescent="0.3">
      <c r="E10" s="19"/>
      <c r="F10" s="20"/>
      <c r="H10" s="36" t="s">
        <v>13</v>
      </c>
      <c r="I10" s="39"/>
      <c r="J10" s="15"/>
      <c r="K10" s="16"/>
      <c r="L10" s="17"/>
      <c r="M10" s="18"/>
    </row>
    <row r="11" spans="1:15" x14ac:dyDescent="0.25">
      <c r="A11" s="28" t="s">
        <v>2</v>
      </c>
      <c r="B11" s="108" t="s">
        <v>37</v>
      </c>
      <c r="C11" s="109"/>
      <c r="E11" s="78" t="s">
        <v>0</v>
      </c>
      <c r="F11" s="79" t="s">
        <v>28</v>
      </c>
      <c r="H11" s="36" t="s">
        <v>35</v>
      </c>
      <c r="I11" s="39"/>
      <c r="J11" s="40"/>
      <c r="K11" s="61">
        <v>0.125</v>
      </c>
      <c r="L11" s="49" t="s">
        <v>9</v>
      </c>
      <c r="M11" s="56">
        <v>1.0157138080909389</v>
      </c>
    </row>
    <row r="12" spans="1:15" ht="26.4" x14ac:dyDescent="0.25">
      <c r="A12" s="50" t="s">
        <v>19</v>
      </c>
      <c r="B12" s="104">
        <v>2000000</v>
      </c>
      <c r="C12" s="105"/>
      <c r="D12" s="35"/>
      <c r="E12" s="80">
        <v>1</v>
      </c>
      <c r="F12" s="91">
        <v>1.3</v>
      </c>
      <c r="H12" s="44" t="s">
        <v>2</v>
      </c>
      <c r="I12" s="45" t="s">
        <v>8</v>
      </c>
      <c r="J12" s="45" t="s">
        <v>0</v>
      </c>
      <c r="K12" s="46" t="s">
        <v>36</v>
      </c>
      <c r="L12" s="47" t="s">
        <v>1</v>
      </c>
      <c r="M12" s="48" t="s">
        <v>30</v>
      </c>
    </row>
    <row r="13" spans="1:15" x14ac:dyDescent="0.25">
      <c r="A13" s="50" t="s">
        <v>20</v>
      </c>
      <c r="B13" s="104">
        <v>5000000</v>
      </c>
      <c r="C13" s="105"/>
      <c r="D13" s="35"/>
      <c r="E13" s="80">
        <v>2</v>
      </c>
      <c r="F13" s="91">
        <v>1.1571428571428573</v>
      </c>
      <c r="G13" s="37"/>
      <c r="H13" s="50" t="s">
        <v>25</v>
      </c>
      <c r="I13" s="43">
        <v>0.77700000000000002</v>
      </c>
      <c r="J13" s="11">
        <v>1</v>
      </c>
      <c r="K13" s="12">
        <v>500000</v>
      </c>
      <c r="L13" s="52">
        <v>1.8522461323364023</v>
      </c>
      <c r="M13" s="14">
        <v>926123.06616820116</v>
      </c>
      <c r="O13" s="7"/>
    </row>
    <row r="14" spans="1:15" x14ac:dyDescent="0.25">
      <c r="A14" s="50" t="s">
        <v>21</v>
      </c>
      <c r="B14" s="104">
        <v>2000000</v>
      </c>
      <c r="C14" s="105"/>
      <c r="D14" s="35"/>
      <c r="E14" s="80">
        <v>3</v>
      </c>
      <c r="F14" s="91">
        <v>1.0142857142857145</v>
      </c>
      <c r="H14" s="50" t="s">
        <v>23</v>
      </c>
      <c r="I14" s="43">
        <v>0.70599999999999996</v>
      </c>
      <c r="J14" s="11">
        <v>2</v>
      </c>
      <c r="K14" s="12">
        <v>875000</v>
      </c>
      <c r="L14" s="52">
        <v>1.3844168870247098</v>
      </c>
      <c r="M14" s="14">
        <v>1211364.776146621</v>
      </c>
      <c r="O14" s="7"/>
    </row>
    <row r="15" spans="1:15" x14ac:dyDescent="0.25">
      <c r="A15" s="50" t="s">
        <v>22</v>
      </c>
      <c r="B15" s="104">
        <v>500000</v>
      </c>
      <c r="C15" s="105"/>
      <c r="D15" s="35"/>
      <c r="E15" s="80">
        <v>4</v>
      </c>
      <c r="F15" s="91">
        <v>0.87142857142857166</v>
      </c>
      <c r="H15" s="50" t="s">
        <v>21</v>
      </c>
      <c r="I15" s="43">
        <v>0.68300000000000005</v>
      </c>
      <c r="J15" s="11">
        <v>3</v>
      </c>
      <c r="K15" s="12">
        <v>250000</v>
      </c>
      <c r="L15" s="52">
        <v>1.1347694598948357</v>
      </c>
      <c r="M15" s="14">
        <v>283692.36497370893</v>
      </c>
      <c r="O15" s="7"/>
    </row>
    <row r="16" spans="1:15" x14ac:dyDescent="0.25">
      <c r="A16" s="50" t="s">
        <v>23</v>
      </c>
      <c r="B16" s="104">
        <v>7000000</v>
      </c>
      <c r="C16" s="105"/>
      <c r="D16" s="35"/>
      <c r="E16" s="80">
        <v>5</v>
      </c>
      <c r="F16" s="91">
        <v>0.72857142857142887</v>
      </c>
      <c r="H16" s="50" t="s">
        <v>22</v>
      </c>
      <c r="I16" s="43">
        <v>0.64200000000000002</v>
      </c>
      <c r="J16" s="11">
        <v>4</v>
      </c>
      <c r="K16" s="12">
        <v>62500</v>
      </c>
      <c r="L16" s="52">
        <v>0.88512203276496138</v>
      </c>
      <c r="M16" s="14">
        <v>55320.127047810085</v>
      </c>
      <c r="O16" s="7"/>
    </row>
    <row r="17" spans="1:22" x14ac:dyDescent="0.25">
      <c r="A17" s="50" t="s">
        <v>24</v>
      </c>
      <c r="B17" s="104">
        <v>3000000</v>
      </c>
      <c r="C17" s="105"/>
      <c r="D17" s="35"/>
      <c r="E17" s="80">
        <v>6</v>
      </c>
      <c r="F17" s="91">
        <v>0.58571428571428608</v>
      </c>
      <c r="H17" s="50" t="s">
        <v>19</v>
      </c>
      <c r="I17" s="43">
        <v>0.63200000000000001</v>
      </c>
      <c r="J17" s="11">
        <v>5</v>
      </c>
      <c r="K17" s="12">
        <v>250000</v>
      </c>
      <c r="L17" s="52">
        <v>0.74002006018054156</v>
      </c>
      <c r="M17" s="14">
        <v>185005.0150451354</v>
      </c>
      <c r="O17" s="7"/>
    </row>
    <row r="18" spans="1:22" x14ac:dyDescent="0.25">
      <c r="A18" s="50" t="s">
        <v>25</v>
      </c>
      <c r="B18" s="104">
        <v>4000000</v>
      </c>
      <c r="C18" s="105"/>
      <c r="D18" s="35"/>
      <c r="E18" s="80">
        <v>7</v>
      </c>
      <c r="F18" s="91">
        <v>0.44285714285714323</v>
      </c>
      <c r="H18" s="50" t="s">
        <v>24</v>
      </c>
      <c r="I18" s="43">
        <v>0.61799999999999999</v>
      </c>
      <c r="J18" s="11">
        <v>6</v>
      </c>
      <c r="K18" s="12">
        <v>375000</v>
      </c>
      <c r="L18" s="52">
        <v>0.59491808759612175</v>
      </c>
      <c r="M18" s="14">
        <v>223094.28284854564</v>
      </c>
      <c r="O18" s="7"/>
    </row>
    <row r="19" spans="1:22" x14ac:dyDescent="0.25">
      <c r="A19" s="50" t="s">
        <v>26</v>
      </c>
      <c r="B19" s="104">
        <v>2000000</v>
      </c>
      <c r="C19" s="105"/>
      <c r="D19" s="35"/>
      <c r="E19" s="81">
        <v>8</v>
      </c>
      <c r="F19" s="92">
        <v>0.3</v>
      </c>
      <c r="H19" s="50" t="s">
        <v>26</v>
      </c>
      <c r="I19" s="43">
        <v>0.61</v>
      </c>
      <c r="J19" s="11">
        <v>7</v>
      </c>
      <c r="K19" s="12">
        <v>250000</v>
      </c>
      <c r="L19" s="52">
        <v>0.44981611501170188</v>
      </c>
      <c r="M19" s="14">
        <v>112454.02875292547</v>
      </c>
      <c r="O19" s="7"/>
    </row>
    <row r="20" spans="1:22" x14ac:dyDescent="0.25">
      <c r="A20" s="51" t="s">
        <v>7</v>
      </c>
      <c r="B20" s="106">
        <v>25500000</v>
      </c>
      <c r="C20" s="107"/>
      <c r="E20" s="13"/>
      <c r="F20" s="93"/>
      <c r="H20" s="50" t="s">
        <v>20</v>
      </c>
      <c r="I20" s="43">
        <v>0.57599999999999996</v>
      </c>
      <c r="J20" s="11">
        <v>8</v>
      </c>
      <c r="K20" s="12">
        <v>625000</v>
      </c>
      <c r="L20" s="52">
        <v>0.30471414242728173</v>
      </c>
      <c r="M20" s="14">
        <v>190446.33901705107</v>
      </c>
      <c r="O20" s="7"/>
    </row>
    <row r="21" spans="1:22" x14ac:dyDescent="0.25">
      <c r="A21" s="11"/>
      <c r="B21" s="11"/>
      <c r="C21" s="11"/>
      <c r="D21" s="12"/>
      <c r="E21" s="13"/>
      <c r="F21" s="21"/>
      <c r="H21" s="36" t="s">
        <v>7</v>
      </c>
      <c r="I21" s="53">
        <v>0.67700000000000005</v>
      </c>
      <c r="J21" s="23"/>
      <c r="K21" s="24">
        <v>3187500</v>
      </c>
      <c r="L21" s="54">
        <v>0.99999999999999967</v>
      </c>
      <c r="M21" s="25">
        <v>3187499.9999999991</v>
      </c>
    </row>
    <row r="22" spans="1:22" s="2" customFormat="1" x14ac:dyDescent="0.25">
      <c r="A22" s="42"/>
      <c r="B22" s="42"/>
      <c r="H22" s="95" t="s">
        <v>17</v>
      </c>
      <c r="I22" s="89">
        <v>0.66</v>
      </c>
      <c r="J22" s="10"/>
      <c r="K22" s="8"/>
      <c r="L22" s="7"/>
      <c r="M22" s="1"/>
    </row>
    <row r="23" spans="1:22" s="2" customFormat="1" x14ac:dyDescent="0.25">
      <c r="A23" s="42"/>
      <c r="B23" s="42"/>
      <c r="H23" s="95"/>
      <c r="I23" s="89"/>
      <c r="J23" s="10"/>
      <c r="K23" s="8"/>
      <c r="L23" s="7"/>
      <c r="M23" s="1"/>
    </row>
    <row r="24" spans="1:22" s="2" customFormat="1" ht="15.6" x14ac:dyDescent="0.3">
      <c r="A24" s="36" t="s">
        <v>4</v>
      </c>
      <c r="B24" s="39"/>
      <c r="C24" s="15"/>
      <c r="D24" s="16"/>
      <c r="E24" s="17"/>
      <c r="F24" s="18"/>
      <c r="H24" s="36" t="s">
        <v>14</v>
      </c>
      <c r="I24" s="39"/>
      <c r="J24" s="15"/>
      <c r="K24" s="16"/>
      <c r="L24" s="17"/>
      <c r="M24" s="18"/>
    </row>
    <row r="25" spans="1:22" s="9" customFormat="1" ht="15" x14ac:dyDescent="0.25">
      <c r="A25" s="26" t="s">
        <v>35</v>
      </c>
      <c r="B25" s="38"/>
      <c r="C25" s="27"/>
      <c r="D25" s="29">
        <v>0.25</v>
      </c>
      <c r="E25" s="49" t="s">
        <v>9</v>
      </c>
      <c r="F25" s="56">
        <v>1.1074028022048157</v>
      </c>
      <c r="H25" s="26" t="s">
        <v>35</v>
      </c>
      <c r="I25" s="38"/>
      <c r="J25" s="27"/>
      <c r="K25" s="62">
        <v>0.125</v>
      </c>
      <c r="L25" s="49" t="s">
        <v>9</v>
      </c>
      <c r="M25" s="56">
        <v>0.94182458225706911</v>
      </c>
    </row>
    <row r="26" spans="1:22" ht="26.4" x14ac:dyDescent="0.25">
      <c r="A26" s="44" t="s">
        <v>2</v>
      </c>
      <c r="B26" s="45" t="s">
        <v>8</v>
      </c>
      <c r="C26" s="45" t="s">
        <v>0</v>
      </c>
      <c r="D26" s="46" t="s">
        <v>36</v>
      </c>
      <c r="E26" s="47" t="s">
        <v>1</v>
      </c>
      <c r="F26" s="48" t="s">
        <v>30</v>
      </c>
      <c r="G26" s="3"/>
      <c r="H26" s="44" t="s">
        <v>2</v>
      </c>
      <c r="I26" s="45" t="s">
        <v>8</v>
      </c>
      <c r="J26" s="45" t="s">
        <v>0</v>
      </c>
      <c r="K26" s="46" t="s">
        <v>36</v>
      </c>
      <c r="L26" s="47" t="s">
        <v>1</v>
      </c>
      <c r="M26" s="48" t="s">
        <v>30</v>
      </c>
    </row>
    <row r="27" spans="1:22" x14ac:dyDescent="0.25">
      <c r="A27" s="50" t="s">
        <v>19</v>
      </c>
      <c r="B27" s="43">
        <v>8.3677685949999997E-2</v>
      </c>
      <c r="C27" s="11">
        <v>1</v>
      </c>
      <c r="D27" s="12">
        <v>500000</v>
      </c>
      <c r="E27" s="52">
        <v>2.256727487648869</v>
      </c>
      <c r="F27" s="14">
        <v>1128363.7438244345</v>
      </c>
      <c r="G27" s="3"/>
      <c r="H27" s="50" t="s">
        <v>20</v>
      </c>
      <c r="I27" s="43">
        <v>0.498</v>
      </c>
      <c r="J27" s="11">
        <v>1</v>
      </c>
      <c r="K27" s="12">
        <v>625000</v>
      </c>
      <c r="L27" s="52">
        <v>1.8682743959585801</v>
      </c>
      <c r="M27" s="14">
        <v>1167671.4974741125</v>
      </c>
    </row>
    <row r="28" spans="1:22" x14ac:dyDescent="0.25">
      <c r="A28" s="50" t="s">
        <v>20</v>
      </c>
      <c r="B28" s="43">
        <v>0.105847204438</v>
      </c>
      <c r="C28" s="11">
        <v>2</v>
      </c>
      <c r="D28" s="12">
        <v>1250000</v>
      </c>
      <c r="E28" s="52">
        <v>1.5201918224295481</v>
      </c>
      <c r="F28" s="14">
        <v>1900239.778036935</v>
      </c>
      <c r="G28" s="3"/>
      <c r="H28" s="50" t="s">
        <v>25</v>
      </c>
      <c r="I28" s="43">
        <v>0.43</v>
      </c>
      <c r="J28" s="11">
        <v>2</v>
      </c>
      <c r="K28" s="12">
        <v>500000</v>
      </c>
      <c r="L28" s="52">
        <v>1.2361670514549572</v>
      </c>
      <c r="M28" s="14">
        <v>618083.52572747855</v>
      </c>
      <c r="O28" s="33"/>
      <c r="P28" s="8"/>
      <c r="Q28" s="8"/>
      <c r="U28" s="96" t="s">
        <v>26</v>
      </c>
      <c r="V28" s="1">
        <v>0.77364355090524306</v>
      </c>
    </row>
    <row r="29" spans="1:22" x14ac:dyDescent="0.25">
      <c r="A29" s="50" t="s">
        <v>21</v>
      </c>
      <c r="B29" s="43">
        <v>0.107797851695</v>
      </c>
      <c r="C29" s="11">
        <v>3</v>
      </c>
      <c r="D29" s="12">
        <v>500000</v>
      </c>
      <c r="E29" s="52">
        <v>1.3111049719319656</v>
      </c>
      <c r="F29" s="14">
        <v>655552.48596598278</v>
      </c>
      <c r="G29" s="3"/>
      <c r="H29" s="50" t="s">
        <v>19</v>
      </c>
      <c r="I29" s="43">
        <v>0.42099999999999999</v>
      </c>
      <c r="J29" s="11">
        <v>3</v>
      </c>
      <c r="K29" s="12">
        <v>250000</v>
      </c>
      <c r="L29" s="52">
        <v>1.0357670240245047</v>
      </c>
      <c r="M29" s="14">
        <v>258941.75600612618</v>
      </c>
      <c r="P29" s="8"/>
      <c r="Q29" s="8"/>
      <c r="U29" s="96" t="s">
        <v>24</v>
      </c>
      <c r="V29" s="1">
        <v>0.62952844234767102</v>
      </c>
    </row>
    <row r="30" spans="1:22" x14ac:dyDescent="0.25">
      <c r="A30" s="50" t="s">
        <v>22</v>
      </c>
      <c r="B30" s="43">
        <v>0.110314218634</v>
      </c>
      <c r="C30" s="11">
        <v>4</v>
      </c>
      <c r="D30" s="12">
        <v>125000</v>
      </c>
      <c r="E30" s="52">
        <v>1.0872602166865573</v>
      </c>
      <c r="F30" s="14">
        <v>135907.52708581966</v>
      </c>
      <c r="G30" s="3"/>
      <c r="H30" s="50" t="s">
        <v>23</v>
      </c>
      <c r="I30" s="43">
        <v>0.38500000000000001</v>
      </c>
      <c r="J30" s="11">
        <v>4</v>
      </c>
      <c r="K30" s="12">
        <v>875000</v>
      </c>
      <c r="L30" s="52">
        <v>0.82073285025258913</v>
      </c>
      <c r="M30" s="14">
        <v>718141.24397101544</v>
      </c>
      <c r="P30" s="8"/>
      <c r="Q30" s="8"/>
      <c r="U30" s="96" t="s">
        <v>20</v>
      </c>
      <c r="V30" s="1">
        <v>0.11093013256037199</v>
      </c>
    </row>
    <row r="31" spans="1:22" x14ac:dyDescent="0.25">
      <c r="A31" s="50" t="s">
        <v>23</v>
      </c>
      <c r="B31" s="43">
        <v>0.12001044808</v>
      </c>
      <c r="C31" s="11">
        <v>5</v>
      </c>
      <c r="D31" s="12">
        <v>1750000</v>
      </c>
      <c r="E31" s="52">
        <v>0.80682204160636595</v>
      </c>
      <c r="F31" s="14">
        <v>1411938.5728111404</v>
      </c>
      <c r="G31" s="3"/>
      <c r="H31" s="50" t="s">
        <v>22</v>
      </c>
      <c r="I31" s="43">
        <v>0.373</v>
      </c>
      <c r="J31" s="11">
        <v>5</v>
      </c>
      <c r="K31" s="12">
        <v>62500</v>
      </c>
      <c r="L31" s="52">
        <v>0.68618648135872207</v>
      </c>
      <c r="M31" s="14">
        <v>42886.65508492013</v>
      </c>
      <c r="P31" s="8"/>
      <c r="Q31" s="8"/>
      <c r="U31" s="96" t="s">
        <v>19</v>
      </c>
      <c r="V31" s="1">
        <v>3.3332227880487508E-2</v>
      </c>
    </row>
    <row r="32" spans="1:22" x14ac:dyDescent="0.25">
      <c r="A32" s="50" t="s">
        <v>24</v>
      </c>
      <c r="B32" s="43">
        <v>0.121988356471</v>
      </c>
      <c r="C32" s="11">
        <v>6</v>
      </c>
      <c r="D32" s="12">
        <v>750000</v>
      </c>
      <c r="E32" s="52">
        <v>0.64862164129139244</v>
      </c>
      <c r="F32" s="14">
        <v>486466.23096854432</v>
      </c>
      <c r="G32" s="3"/>
      <c r="H32" s="50" t="s">
        <v>24</v>
      </c>
      <c r="I32" s="43">
        <v>0.371</v>
      </c>
      <c r="J32" s="11">
        <v>6</v>
      </c>
      <c r="K32" s="12">
        <v>375000</v>
      </c>
      <c r="L32" s="52">
        <v>0.55164011246485511</v>
      </c>
      <c r="M32" s="14">
        <v>206865.04217432067</v>
      </c>
      <c r="P32" s="8"/>
      <c r="Q32" s="8"/>
      <c r="U32" s="96" t="s">
        <v>22</v>
      </c>
      <c r="V32" s="1">
        <v>0.36130658563344287</v>
      </c>
    </row>
    <row r="33" spans="1:22" x14ac:dyDescent="0.25">
      <c r="A33" s="50" t="s">
        <v>25</v>
      </c>
      <c r="B33" s="43">
        <v>0.132294996025</v>
      </c>
      <c r="C33" s="11">
        <v>7</v>
      </c>
      <c r="D33" s="12">
        <v>1000000</v>
      </c>
      <c r="E33" s="52">
        <v>0.49042124097641876</v>
      </c>
      <c r="F33" s="14">
        <v>490421.24097641878</v>
      </c>
      <c r="G33" s="3"/>
      <c r="H33" s="50" t="s">
        <v>21</v>
      </c>
      <c r="I33" s="43">
        <v>0.36299999999999999</v>
      </c>
      <c r="J33" s="11">
        <v>7</v>
      </c>
      <c r="K33" s="12">
        <v>250000</v>
      </c>
      <c r="L33" s="52">
        <v>0.41709374357098805</v>
      </c>
      <c r="M33" s="14">
        <v>104273.43589274702</v>
      </c>
      <c r="P33" s="8"/>
      <c r="Q33" s="8"/>
      <c r="U33" s="96" t="s">
        <v>21</v>
      </c>
      <c r="V33" s="1">
        <v>0.30237289032722192</v>
      </c>
    </row>
    <row r="34" spans="1:22" x14ac:dyDescent="0.25">
      <c r="A34" s="50" t="s">
        <v>26</v>
      </c>
      <c r="B34" s="43">
        <v>0.13247748952400001</v>
      </c>
      <c r="C34" s="11">
        <v>8</v>
      </c>
      <c r="D34" s="12">
        <v>500000</v>
      </c>
      <c r="E34" s="52">
        <v>0.33222084066144469</v>
      </c>
      <c r="F34" s="22">
        <v>166110.42033072235</v>
      </c>
      <c r="G34" s="3"/>
      <c r="H34" s="50" t="s">
        <v>26</v>
      </c>
      <c r="I34" s="43">
        <v>0.32800000000000001</v>
      </c>
      <c r="J34" s="11">
        <v>8</v>
      </c>
      <c r="K34" s="12">
        <v>250000</v>
      </c>
      <c r="L34" s="52">
        <v>0.28254737467712071</v>
      </c>
      <c r="M34" s="14">
        <v>70636.843669280177</v>
      </c>
      <c r="P34" s="8"/>
      <c r="Q34" s="8"/>
      <c r="U34" s="96" t="s">
        <v>25</v>
      </c>
      <c r="V34" s="1">
        <v>0.67765741428796555</v>
      </c>
    </row>
    <row r="35" spans="1:22" x14ac:dyDescent="0.25">
      <c r="A35" s="36" t="s">
        <v>7</v>
      </c>
      <c r="B35" s="53">
        <v>0.119219869817</v>
      </c>
      <c r="C35" s="23"/>
      <c r="D35" s="24">
        <v>6375000</v>
      </c>
      <c r="E35" s="54">
        <v>0.99999999999999967</v>
      </c>
      <c r="F35" s="25">
        <v>6374999.9999999981</v>
      </c>
      <c r="G35" s="3"/>
      <c r="H35" s="36" t="s">
        <v>7</v>
      </c>
      <c r="I35" s="53">
        <v>0.42099999999999999</v>
      </c>
      <c r="J35" s="23"/>
      <c r="K35" s="24">
        <v>3187500</v>
      </c>
      <c r="L35" s="54">
        <v>1.0000000000000002</v>
      </c>
      <c r="M35" s="25">
        <v>3187500.0000000009</v>
      </c>
      <c r="P35" s="8"/>
      <c r="Q35" s="8"/>
      <c r="U35" s="96" t="s">
        <v>23</v>
      </c>
      <c r="V35" s="1">
        <v>0.51587836276422683</v>
      </c>
    </row>
    <row r="36" spans="1:22" x14ac:dyDescent="0.25">
      <c r="A36" s="95" t="s">
        <v>17</v>
      </c>
      <c r="B36" s="89">
        <v>0.115</v>
      </c>
      <c r="C36" s="95"/>
      <c r="D36" s="6"/>
      <c r="E36" s="5"/>
      <c r="F36" s="3"/>
      <c r="G36" s="3"/>
      <c r="H36" s="95" t="s">
        <v>17</v>
      </c>
      <c r="I36" s="89">
        <v>0.41</v>
      </c>
      <c r="J36" s="10"/>
      <c r="K36" s="8"/>
      <c r="L36" s="7"/>
      <c r="P36" s="34"/>
      <c r="Q36" s="34"/>
    </row>
    <row r="37" spans="1:22" x14ac:dyDescent="0.25">
      <c r="B37" s="89"/>
      <c r="C37" s="95"/>
      <c r="D37" s="6"/>
      <c r="E37" s="5"/>
      <c r="F37" s="3"/>
      <c r="G37" s="3"/>
      <c r="H37" s="95"/>
      <c r="I37" s="89"/>
      <c r="J37" s="10"/>
      <c r="K37" s="8"/>
      <c r="L37" s="7"/>
      <c r="P37" s="34"/>
      <c r="Q37" s="34"/>
    </row>
    <row r="38" spans="1:22" ht="15.6" x14ac:dyDescent="0.3">
      <c r="A38" s="36" t="s">
        <v>11</v>
      </c>
      <c r="B38" s="39"/>
      <c r="C38" s="15"/>
      <c r="D38" s="16"/>
      <c r="E38" s="17"/>
      <c r="F38" s="18"/>
      <c r="G38" s="3"/>
      <c r="H38" s="36" t="s">
        <v>15</v>
      </c>
      <c r="I38" s="39"/>
      <c r="J38" s="15"/>
      <c r="K38" s="16"/>
      <c r="L38" s="17"/>
      <c r="M38" s="18"/>
    </row>
    <row r="39" spans="1:22" x14ac:dyDescent="0.25">
      <c r="A39" s="26" t="s">
        <v>35</v>
      </c>
      <c r="B39" s="38"/>
      <c r="C39" s="27"/>
      <c r="D39" s="29">
        <v>0.25</v>
      </c>
      <c r="E39" s="49" t="s">
        <v>9</v>
      </c>
      <c r="F39" s="56">
        <v>1.236864892043172</v>
      </c>
      <c r="G39" s="3"/>
      <c r="H39" s="26" t="s">
        <v>35</v>
      </c>
      <c r="I39" s="38"/>
      <c r="J39" s="27"/>
      <c r="K39" s="62">
        <v>0.125</v>
      </c>
      <c r="L39" s="49" t="s">
        <v>9</v>
      </c>
      <c r="M39" s="56">
        <v>1.04678427048879</v>
      </c>
    </row>
    <row r="40" spans="1:22" ht="26.4" x14ac:dyDescent="0.25">
      <c r="A40" s="44" t="s">
        <v>2</v>
      </c>
      <c r="B40" s="45" t="s">
        <v>8</v>
      </c>
      <c r="C40" s="45" t="s">
        <v>0</v>
      </c>
      <c r="D40" s="46" t="s">
        <v>36</v>
      </c>
      <c r="E40" s="47" t="s">
        <v>1</v>
      </c>
      <c r="F40" s="48" t="s">
        <v>30</v>
      </c>
      <c r="G40" s="3"/>
      <c r="H40" s="44" t="s">
        <v>2</v>
      </c>
      <c r="I40" s="45" t="s">
        <v>8</v>
      </c>
      <c r="J40" s="45" t="s">
        <v>0</v>
      </c>
      <c r="K40" s="46" t="s">
        <v>36</v>
      </c>
      <c r="L40" s="47" t="s">
        <v>1</v>
      </c>
      <c r="M40" s="48" t="s">
        <v>30</v>
      </c>
    </row>
    <row r="41" spans="1:22" x14ac:dyDescent="0.25">
      <c r="A41" s="50" t="s">
        <v>19</v>
      </c>
      <c r="B41" s="55">
        <v>669.92576389009719</v>
      </c>
      <c r="C41" s="11">
        <v>1</v>
      </c>
      <c r="D41" s="12">
        <v>500000</v>
      </c>
      <c r="E41" s="52">
        <v>1.8358177504557214</v>
      </c>
      <c r="F41" s="14">
        <v>917908.87522786064</v>
      </c>
      <c r="G41" s="3"/>
      <c r="H41" s="50" t="s">
        <v>22</v>
      </c>
      <c r="I41" s="43">
        <v>0.66800000000000004</v>
      </c>
      <c r="J41" s="11">
        <v>1</v>
      </c>
      <c r="K41" s="12">
        <v>62500</v>
      </c>
      <c r="L41" s="52">
        <v>1.7008195516354272</v>
      </c>
      <c r="M41" s="14">
        <v>106301.2219772142</v>
      </c>
    </row>
    <row r="42" spans="1:22" x14ac:dyDescent="0.25">
      <c r="A42" s="50" t="s">
        <v>20</v>
      </c>
      <c r="B42" s="55">
        <v>717.33660455809547</v>
      </c>
      <c r="C42" s="11">
        <v>2</v>
      </c>
      <c r="D42" s="12">
        <v>1250000</v>
      </c>
      <c r="E42" s="52">
        <v>1.4629399769070983</v>
      </c>
      <c r="F42" s="14">
        <v>1828674.9711338729</v>
      </c>
      <c r="G42" s="3"/>
      <c r="H42" s="50" t="s">
        <v>26</v>
      </c>
      <c r="I42" s="43">
        <v>0.66100000000000003</v>
      </c>
      <c r="J42" s="11">
        <v>2</v>
      </c>
      <c r="K42" s="12">
        <v>250000</v>
      </c>
      <c r="L42" s="52">
        <v>1.5162789415656002</v>
      </c>
      <c r="M42" s="14">
        <v>379069.73539140006</v>
      </c>
    </row>
    <row r="43" spans="1:22" x14ac:dyDescent="0.25">
      <c r="A43" s="50" t="s">
        <v>21</v>
      </c>
      <c r="B43" s="55">
        <v>718.81573466904911</v>
      </c>
      <c r="C43" s="11">
        <v>3</v>
      </c>
      <c r="D43" s="12">
        <v>500000</v>
      </c>
      <c r="E43" s="52">
        <v>1.2801244539393493</v>
      </c>
      <c r="F43" s="14">
        <v>640062.22696967458</v>
      </c>
      <c r="G43" s="3"/>
      <c r="H43" s="50" t="s">
        <v>20</v>
      </c>
      <c r="I43" s="43">
        <v>0.65800000000000003</v>
      </c>
      <c r="J43" s="11">
        <v>3</v>
      </c>
      <c r="K43" s="12">
        <v>625000</v>
      </c>
      <c r="L43" s="52">
        <v>1.3517383314957729</v>
      </c>
      <c r="M43" s="14">
        <v>844836.45718485815</v>
      </c>
    </row>
    <row r="44" spans="1:22" x14ac:dyDescent="0.25">
      <c r="A44" s="50" t="s">
        <v>22</v>
      </c>
      <c r="B44" s="55">
        <v>733.92327097503608</v>
      </c>
      <c r="C44" s="11">
        <v>4</v>
      </c>
      <c r="D44" s="12">
        <v>125000</v>
      </c>
      <c r="E44" s="52">
        <v>1.0778394059233358</v>
      </c>
      <c r="F44" s="14">
        <v>134729.92574041698</v>
      </c>
      <c r="G44" s="3"/>
      <c r="H44" s="50" t="s">
        <v>23</v>
      </c>
      <c r="I44" s="43">
        <v>0.64500000000000002</v>
      </c>
      <c r="J44" s="11">
        <v>4</v>
      </c>
      <c r="K44" s="12">
        <v>875000</v>
      </c>
      <c r="L44" s="52">
        <v>1.1371977214259461</v>
      </c>
      <c r="M44" s="14">
        <v>995048.00624770275</v>
      </c>
    </row>
    <row r="45" spans="1:22" x14ac:dyDescent="0.25">
      <c r="A45" s="50" t="s">
        <v>23</v>
      </c>
      <c r="B45" s="55">
        <v>736.17055633469022</v>
      </c>
      <c r="C45" s="11">
        <v>5</v>
      </c>
      <c r="D45" s="12">
        <v>1750000</v>
      </c>
      <c r="E45" s="52">
        <v>0.90114442134573991</v>
      </c>
      <c r="F45" s="14">
        <v>1577002.7373550448</v>
      </c>
      <c r="G45" s="3"/>
      <c r="H45" s="50" t="s">
        <v>21</v>
      </c>
      <c r="I45" s="43">
        <v>0.63700000000000001</v>
      </c>
      <c r="J45" s="11">
        <v>5</v>
      </c>
      <c r="K45" s="12">
        <v>250000</v>
      </c>
      <c r="L45" s="52">
        <v>0.94765711135611896</v>
      </c>
      <c r="M45" s="14">
        <v>236914.27783902973</v>
      </c>
    </row>
    <row r="46" spans="1:22" x14ac:dyDescent="0.25">
      <c r="A46" s="50" t="s">
        <v>24</v>
      </c>
      <c r="B46" s="55">
        <v>745.69867145948604</v>
      </c>
      <c r="C46" s="11">
        <v>6</v>
      </c>
      <c r="D46" s="12">
        <v>750000</v>
      </c>
      <c r="E46" s="52">
        <v>0.72444943676814411</v>
      </c>
      <c r="F46" s="14">
        <v>543337.07757610804</v>
      </c>
      <c r="G46" s="3"/>
      <c r="H46" s="50" t="s">
        <v>19</v>
      </c>
      <c r="I46" s="43">
        <v>0.63400000000000001</v>
      </c>
      <c r="J46" s="11">
        <v>6</v>
      </c>
      <c r="K46" s="12">
        <v>250000</v>
      </c>
      <c r="L46" s="52">
        <v>0.78311650128629173</v>
      </c>
      <c r="M46" s="14">
        <v>195779.12532157294</v>
      </c>
    </row>
    <row r="47" spans="1:22" x14ac:dyDescent="0.25">
      <c r="A47" s="50" t="s">
        <v>25</v>
      </c>
      <c r="B47" s="55">
        <v>783.58897024871783</v>
      </c>
      <c r="C47" s="11">
        <v>7</v>
      </c>
      <c r="D47" s="12">
        <v>1000000</v>
      </c>
      <c r="E47" s="52">
        <v>0.54775445219054808</v>
      </c>
      <c r="F47" s="14">
        <v>547754.45219054807</v>
      </c>
      <c r="G47" s="3"/>
      <c r="H47" s="50" t="s">
        <v>25</v>
      </c>
      <c r="I47" s="43">
        <v>0.63200000000000001</v>
      </c>
      <c r="J47" s="11">
        <v>7</v>
      </c>
      <c r="K47" s="12">
        <v>500000</v>
      </c>
      <c r="L47" s="52">
        <v>0.62357589121646473</v>
      </c>
      <c r="M47" s="14">
        <v>311787.94560823234</v>
      </c>
    </row>
    <row r="48" spans="1:22" x14ac:dyDescent="0.25">
      <c r="A48" s="50" t="s">
        <v>26</v>
      </c>
      <c r="B48" s="55">
        <v>888.92164703588981</v>
      </c>
      <c r="C48" s="11">
        <v>8</v>
      </c>
      <c r="D48" s="12">
        <v>500000</v>
      </c>
      <c r="E48" s="52">
        <v>0.37105946761295161</v>
      </c>
      <c r="F48" s="14">
        <v>185529.73380647579</v>
      </c>
      <c r="G48" s="3"/>
      <c r="H48" s="50" t="s">
        <v>24</v>
      </c>
      <c r="I48" s="43">
        <v>0.59</v>
      </c>
      <c r="J48" s="11">
        <v>8</v>
      </c>
      <c r="K48" s="12">
        <v>375000</v>
      </c>
      <c r="L48" s="52">
        <v>0.31403528114663698</v>
      </c>
      <c r="M48" s="14">
        <v>117763.23042998886</v>
      </c>
    </row>
    <row r="49" spans="1:17" x14ac:dyDescent="0.25">
      <c r="A49" s="36" t="s">
        <v>7</v>
      </c>
      <c r="B49" s="60">
        <v>728.73492577236198</v>
      </c>
      <c r="C49" s="23"/>
      <c r="D49" s="24">
        <v>6375000</v>
      </c>
      <c r="E49" s="54">
        <v>1.0000000000000004</v>
      </c>
      <c r="F49" s="25">
        <v>6375000.0000000028</v>
      </c>
      <c r="G49" s="3"/>
      <c r="H49" s="36" t="s">
        <v>7</v>
      </c>
      <c r="I49" s="53">
        <v>0.64700000000000002</v>
      </c>
      <c r="J49" s="23"/>
      <c r="K49" s="24">
        <v>3187500</v>
      </c>
      <c r="L49" s="54">
        <v>0.99999999999999956</v>
      </c>
      <c r="M49" s="25">
        <v>3187499.9999999986</v>
      </c>
    </row>
    <row r="50" spans="1:17" x14ac:dyDescent="0.25">
      <c r="A50" s="95" t="s">
        <v>17</v>
      </c>
      <c r="B50" s="90">
        <v>725</v>
      </c>
      <c r="C50" s="95"/>
      <c r="D50" s="6"/>
      <c r="E50" s="5"/>
      <c r="F50" s="3"/>
      <c r="G50" s="3"/>
      <c r="H50" s="95" t="s">
        <v>17</v>
      </c>
      <c r="I50" s="89">
        <v>0.6</v>
      </c>
      <c r="J50" s="10"/>
      <c r="K50" s="8"/>
      <c r="L50" s="7"/>
      <c r="O50" s="95"/>
      <c r="P50" s="89"/>
      <c r="Q50" s="89"/>
    </row>
    <row r="51" spans="1:17" x14ac:dyDescent="0.25">
      <c r="B51" s="90"/>
      <c r="C51" s="95"/>
      <c r="D51" s="6"/>
      <c r="E51" s="5"/>
      <c r="F51" s="3"/>
      <c r="G51" s="3"/>
      <c r="H51" s="95"/>
      <c r="I51" s="89"/>
      <c r="J51" s="10"/>
      <c r="K51" s="8"/>
      <c r="L51" s="7"/>
      <c r="O51" s="95"/>
      <c r="P51" s="89"/>
      <c r="Q51" s="89"/>
    </row>
    <row r="52" spans="1:17" ht="15.6" x14ac:dyDescent="0.3">
      <c r="A52" s="36" t="s">
        <v>12</v>
      </c>
      <c r="B52" s="39"/>
      <c r="C52" s="15"/>
      <c r="D52" s="16"/>
      <c r="E52" s="17"/>
      <c r="F52" s="18"/>
      <c r="G52" s="3"/>
      <c r="H52" s="36" t="s">
        <v>5</v>
      </c>
      <c r="I52" s="39"/>
      <c r="J52" s="15"/>
      <c r="K52" s="16"/>
      <c r="L52" s="17"/>
      <c r="M52" s="18"/>
    </row>
    <row r="53" spans="1:17" x14ac:dyDescent="0.25">
      <c r="A53" s="36" t="s">
        <v>35</v>
      </c>
      <c r="B53" s="39"/>
      <c r="C53" s="40"/>
      <c r="D53" s="61">
        <v>0.125</v>
      </c>
      <c r="E53" s="49" t="s">
        <v>9</v>
      </c>
      <c r="F53" s="56">
        <v>1.4366641322216012</v>
      </c>
      <c r="G53" s="3"/>
      <c r="H53" s="26"/>
      <c r="I53" s="38"/>
      <c r="J53" s="27"/>
      <c r="K53" s="63">
        <v>1</v>
      </c>
      <c r="M53" s="32"/>
    </row>
    <row r="54" spans="1:17" ht="26.4" x14ac:dyDescent="0.25">
      <c r="A54" s="44" t="s">
        <v>2</v>
      </c>
      <c r="B54" s="45" t="s">
        <v>8</v>
      </c>
      <c r="C54" s="45" t="s">
        <v>0</v>
      </c>
      <c r="D54" s="46" t="s">
        <v>36</v>
      </c>
      <c r="E54" s="47" t="s">
        <v>1</v>
      </c>
      <c r="F54" s="48" t="s">
        <v>30</v>
      </c>
      <c r="G54" s="3"/>
      <c r="H54" s="44" t="s">
        <v>2</v>
      </c>
      <c r="I54" s="45"/>
      <c r="J54" s="45" t="s">
        <v>0</v>
      </c>
      <c r="K54" s="46" t="s">
        <v>36</v>
      </c>
      <c r="L54" s="47" t="s">
        <v>1</v>
      </c>
      <c r="M54" s="48" t="s">
        <v>30</v>
      </c>
    </row>
    <row r="55" spans="1:17" x14ac:dyDescent="0.25">
      <c r="A55" s="50" t="s">
        <v>22</v>
      </c>
      <c r="B55" s="43">
        <v>0.79</v>
      </c>
      <c r="C55" s="11">
        <v>1</v>
      </c>
      <c r="D55" s="12">
        <v>62500</v>
      </c>
      <c r="E55" s="52">
        <v>2.5138172180419276</v>
      </c>
      <c r="F55" s="14">
        <v>157113.57612762047</v>
      </c>
      <c r="G55" s="3"/>
      <c r="H55" s="50" t="s">
        <v>19</v>
      </c>
      <c r="I55" s="41"/>
      <c r="J55" s="11">
        <v>1</v>
      </c>
      <c r="K55" s="12">
        <v>2000000</v>
      </c>
      <c r="L55" s="52">
        <v>1.5430323612895618</v>
      </c>
      <c r="M55" s="14">
        <v>3086064.7225791235</v>
      </c>
      <c r="N55" s="8"/>
    </row>
    <row r="56" spans="1:17" x14ac:dyDescent="0.25">
      <c r="A56" s="50" t="s">
        <v>26</v>
      </c>
      <c r="B56" s="43">
        <v>0.68600000000000005</v>
      </c>
      <c r="C56" s="11">
        <v>2</v>
      </c>
      <c r="D56" s="12">
        <v>250000</v>
      </c>
      <c r="E56" s="52">
        <v>1.8285794848674135</v>
      </c>
      <c r="F56" s="14">
        <v>457144.87121685338</v>
      </c>
      <c r="G56" s="3"/>
      <c r="H56" s="50" t="s">
        <v>20</v>
      </c>
      <c r="I56" s="41"/>
      <c r="J56" s="11">
        <v>3</v>
      </c>
      <c r="K56" s="12">
        <v>5000000</v>
      </c>
      <c r="L56" s="52">
        <v>1.3172128634681188</v>
      </c>
      <c r="M56" s="14">
        <v>6586064.3173405947</v>
      </c>
      <c r="N56" s="8"/>
    </row>
    <row r="57" spans="1:17" x14ac:dyDescent="0.25">
      <c r="A57" s="50" t="s">
        <v>19</v>
      </c>
      <c r="B57" s="43">
        <v>0.68100000000000005</v>
      </c>
      <c r="C57" s="11">
        <v>3</v>
      </c>
      <c r="D57" s="12">
        <v>250000</v>
      </c>
      <c r="E57" s="52">
        <v>1.600264828615976</v>
      </c>
      <c r="F57" s="14">
        <v>400066.20715399401</v>
      </c>
      <c r="G57" s="3"/>
      <c r="H57" s="50" t="s">
        <v>22</v>
      </c>
      <c r="I57" s="41"/>
      <c r="J57" s="11">
        <v>7</v>
      </c>
      <c r="K57" s="12">
        <v>500000</v>
      </c>
      <c r="L57" s="52">
        <v>1.264518066127603</v>
      </c>
      <c r="M57" s="14">
        <v>632259.03306380147</v>
      </c>
      <c r="N57" s="8"/>
    </row>
    <row r="58" spans="1:17" x14ac:dyDescent="0.25">
      <c r="A58" s="50" t="s">
        <v>25</v>
      </c>
      <c r="B58" s="43">
        <v>0.67900000000000005</v>
      </c>
      <c r="C58" s="11">
        <v>4</v>
      </c>
      <c r="D58" s="12">
        <v>500000</v>
      </c>
      <c r="E58" s="52">
        <v>1.3857963262106925</v>
      </c>
      <c r="F58" s="14">
        <v>692898.16310534626</v>
      </c>
      <c r="G58" s="3"/>
      <c r="H58" s="50" t="s">
        <v>21</v>
      </c>
      <c r="I58" s="41"/>
      <c r="J58" s="11">
        <v>2</v>
      </c>
      <c r="K58" s="12">
        <v>2000000</v>
      </c>
      <c r="L58" s="52">
        <v>1.0654317340725101</v>
      </c>
      <c r="M58" s="14">
        <v>2130863.4681450203</v>
      </c>
      <c r="N58" s="8"/>
    </row>
    <row r="59" spans="1:17" x14ac:dyDescent="0.25">
      <c r="A59" s="50" t="s">
        <v>20</v>
      </c>
      <c r="B59" s="43">
        <v>0.65</v>
      </c>
      <c r="C59" s="11">
        <v>5</v>
      </c>
      <c r="D59" s="12">
        <v>625000</v>
      </c>
      <c r="E59" s="52">
        <v>1.0467124391900242</v>
      </c>
      <c r="F59" s="14">
        <v>654195.27449376509</v>
      </c>
      <c r="G59" s="3"/>
      <c r="H59" s="50" t="s">
        <v>25</v>
      </c>
      <c r="I59" s="41"/>
      <c r="J59" s="11">
        <v>5</v>
      </c>
      <c r="K59" s="12">
        <v>4000000</v>
      </c>
      <c r="L59" s="52">
        <v>0.89676709844405622</v>
      </c>
      <c r="M59" s="14">
        <v>3587068.3937762249</v>
      </c>
      <c r="N59" s="8"/>
    </row>
    <row r="60" spans="1:17" x14ac:dyDescent="0.25">
      <c r="A60" s="50" t="s">
        <v>21</v>
      </c>
      <c r="B60" s="43">
        <v>0.60099999999999998</v>
      </c>
      <c r="C60" s="11">
        <v>6</v>
      </c>
      <c r="D60" s="12">
        <v>250000</v>
      </c>
      <c r="E60" s="52">
        <v>0.84147470601550978</v>
      </c>
      <c r="F60" s="14">
        <v>210368.67650387745</v>
      </c>
      <c r="G60" s="3"/>
      <c r="H60" s="50" t="s">
        <v>23</v>
      </c>
      <c r="I60" s="41"/>
      <c r="J60" s="11">
        <v>4</v>
      </c>
      <c r="K60" s="12">
        <v>7000000</v>
      </c>
      <c r="L60" s="52">
        <v>0.89865995303424206</v>
      </c>
      <c r="M60" s="14">
        <v>6290619.6712396946</v>
      </c>
      <c r="N60" s="8"/>
    </row>
    <row r="61" spans="1:17" x14ac:dyDescent="0.25">
      <c r="A61" s="50" t="s">
        <v>24</v>
      </c>
      <c r="B61" s="43">
        <v>0.55600000000000005</v>
      </c>
      <c r="C61" s="11">
        <v>7</v>
      </c>
      <c r="D61" s="12">
        <v>375000</v>
      </c>
      <c r="E61" s="52">
        <v>0.63623697284099534</v>
      </c>
      <c r="F61" s="14">
        <v>238588.86481537326</v>
      </c>
      <c r="H61" s="50" t="s">
        <v>26</v>
      </c>
      <c r="I61" s="41"/>
      <c r="J61" s="11">
        <v>8</v>
      </c>
      <c r="K61" s="12">
        <v>2000000</v>
      </c>
      <c r="L61" s="52">
        <v>0.68547281658382853</v>
      </c>
      <c r="M61" s="14">
        <v>1370945.6331676571</v>
      </c>
      <c r="N61" s="8"/>
    </row>
    <row r="62" spans="1:17" x14ac:dyDescent="0.25">
      <c r="A62" s="50" t="s">
        <v>23</v>
      </c>
      <c r="B62" s="43">
        <v>0.47099999999999997</v>
      </c>
      <c r="C62" s="11">
        <v>8</v>
      </c>
      <c r="D62" s="12">
        <v>875000</v>
      </c>
      <c r="E62" s="52">
        <v>0.43099923966648029</v>
      </c>
      <c r="F62" s="14">
        <v>377124.33470817027</v>
      </c>
      <c r="H62" s="50" t="s">
        <v>24</v>
      </c>
      <c r="I62" s="41"/>
      <c r="J62" s="11">
        <v>6</v>
      </c>
      <c r="K62" s="12">
        <v>3000000</v>
      </c>
      <c r="L62" s="52">
        <v>0.60537157627096028</v>
      </c>
      <c r="M62" s="14">
        <v>1816114.7288128808</v>
      </c>
      <c r="N62" s="8"/>
    </row>
    <row r="63" spans="1:17" x14ac:dyDescent="0.25">
      <c r="A63" s="36" t="s">
        <v>7</v>
      </c>
      <c r="B63" s="53">
        <v>0.64100000000000001</v>
      </c>
      <c r="C63" s="23"/>
      <c r="D63" s="24">
        <v>3187500</v>
      </c>
      <c r="E63" s="54">
        <v>0.99999999000000017</v>
      </c>
      <c r="F63" s="25">
        <v>3187499.9681250006</v>
      </c>
      <c r="H63" s="36" t="s">
        <v>7</v>
      </c>
      <c r="I63" s="23"/>
      <c r="J63" s="23"/>
      <c r="K63" s="24">
        <v>25500000</v>
      </c>
      <c r="L63" s="54">
        <v>0.99999999875000001</v>
      </c>
      <c r="M63" s="25">
        <v>25499999.968125001</v>
      </c>
    </row>
    <row r="64" spans="1:17" x14ac:dyDescent="0.25">
      <c r="A64" s="95" t="s">
        <v>17</v>
      </c>
      <c r="B64" s="89">
        <v>0.65</v>
      </c>
    </row>
    <row r="67" spans="1:9" x14ac:dyDescent="0.25">
      <c r="C67" s="10" t="s">
        <v>18</v>
      </c>
    </row>
    <row r="73" spans="1:9" ht="10.199999999999999" x14ac:dyDescent="0.2">
      <c r="A73" s="1"/>
      <c r="B73" s="1"/>
      <c r="C73" s="1"/>
      <c r="D73" s="1"/>
      <c r="E73" s="1"/>
      <c r="H73" s="1"/>
      <c r="I73" s="1"/>
    </row>
    <row r="74" spans="1:9" ht="10.199999999999999" x14ac:dyDescent="0.2">
      <c r="A74" s="1"/>
      <c r="B74" s="1"/>
      <c r="C74" s="1"/>
      <c r="D74" s="1"/>
      <c r="E74" s="1"/>
      <c r="H74" s="1"/>
      <c r="I74" s="1"/>
    </row>
    <row r="75" spans="1:9" ht="10.199999999999999" x14ac:dyDescent="0.2">
      <c r="A75" s="1"/>
      <c r="B75" s="1"/>
      <c r="C75" s="1"/>
      <c r="D75" s="1"/>
      <c r="E75" s="1"/>
      <c r="H75" s="1"/>
      <c r="I75" s="1"/>
    </row>
    <row r="76" spans="1:9" ht="10.199999999999999" x14ac:dyDescent="0.2">
      <c r="A76" s="1"/>
      <c r="B76" s="1"/>
      <c r="C76" s="1"/>
      <c r="D76" s="1"/>
      <c r="E76" s="1"/>
      <c r="H76" s="1"/>
      <c r="I76" s="1"/>
    </row>
    <row r="77" spans="1:9" ht="10.199999999999999" x14ac:dyDescent="0.2">
      <c r="A77" s="1"/>
      <c r="B77" s="1"/>
      <c r="C77" s="1"/>
      <c r="D77" s="1"/>
      <c r="E77" s="1"/>
      <c r="H77" s="1"/>
      <c r="I77" s="1"/>
    </row>
    <row r="78" spans="1:9" ht="10.199999999999999" x14ac:dyDescent="0.2">
      <c r="A78" s="1"/>
      <c r="B78" s="1"/>
      <c r="C78" s="1"/>
      <c r="D78" s="1"/>
      <c r="E78" s="1"/>
      <c r="H78" s="1"/>
      <c r="I78" s="1"/>
    </row>
    <row r="79" spans="1:9" ht="10.199999999999999" x14ac:dyDescent="0.2">
      <c r="A79" s="1"/>
      <c r="B79" s="1"/>
      <c r="C79" s="1"/>
      <c r="D79" s="1"/>
      <c r="E79" s="1"/>
      <c r="H79" s="1"/>
      <c r="I79" s="1"/>
    </row>
    <row r="80" spans="1:9" ht="10.199999999999999" x14ac:dyDescent="0.2">
      <c r="A80" s="1"/>
      <c r="B80" s="1"/>
      <c r="C80" s="1"/>
      <c r="D80" s="1"/>
      <c r="E80" s="1"/>
      <c r="H80" s="1"/>
      <c r="I80" s="1"/>
    </row>
    <row r="81" spans="1:15" ht="10.199999999999999" x14ac:dyDescent="0.2">
      <c r="A81" s="1"/>
      <c r="B81" s="1"/>
      <c r="C81" s="1"/>
      <c r="D81" s="1"/>
      <c r="E81" s="1"/>
      <c r="G81" s="37"/>
      <c r="H81" s="1"/>
      <c r="I81" s="1"/>
    </row>
    <row r="82" spans="1:15" ht="10.199999999999999" x14ac:dyDescent="0.2">
      <c r="A82" s="1"/>
      <c r="B82" s="1"/>
      <c r="C82" s="1"/>
      <c r="D82" s="1"/>
      <c r="E82" s="1"/>
      <c r="H82" s="1"/>
      <c r="I82" s="1"/>
    </row>
    <row r="83" spans="1:15" ht="10.199999999999999" x14ac:dyDescent="0.2">
      <c r="A83" s="1"/>
      <c r="B83" s="1"/>
      <c r="C83" s="1"/>
      <c r="D83" s="1"/>
      <c r="E83" s="1"/>
      <c r="H83" s="1"/>
      <c r="I83" s="1"/>
    </row>
    <row r="84" spans="1:15" ht="10.199999999999999" x14ac:dyDescent="0.2">
      <c r="A84" s="1"/>
      <c r="B84" s="1"/>
      <c r="C84" s="1"/>
      <c r="D84" s="1"/>
      <c r="E84" s="1"/>
      <c r="H84" s="1"/>
      <c r="I84" s="1"/>
    </row>
    <row r="85" spans="1:15" ht="10.199999999999999" x14ac:dyDescent="0.2">
      <c r="A85" s="1"/>
      <c r="B85" s="1"/>
      <c r="C85" s="1"/>
      <c r="D85" s="1"/>
      <c r="E85" s="1"/>
      <c r="H85" s="1"/>
      <c r="I85" s="1"/>
    </row>
    <row r="86" spans="1:15" ht="10.199999999999999" x14ac:dyDescent="0.2">
      <c r="A86" s="1"/>
      <c r="B86" s="1"/>
      <c r="C86" s="1"/>
      <c r="D86" s="1"/>
      <c r="E86" s="1"/>
      <c r="H86" s="1"/>
      <c r="I86" s="1"/>
    </row>
    <row r="87" spans="1:15" ht="10.199999999999999" x14ac:dyDescent="0.2">
      <c r="A87" s="1"/>
      <c r="B87" s="1"/>
      <c r="C87" s="1"/>
      <c r="D87" s="1"/>
      <c r="E87" s="1"/>
      <c r="H87" s="1"/>
      <c r="I87" s="1"/>
    </row>
    <row r="88" spans="1:15" ht="10.199999999999999" x14ac:dyDescent="0.2">
      <c r="A88" s="1"/>
      <c r="B88" s="1"/>
      <c r="C88" s="1"/>
      <c r="D88" s="1"/>
      <c r="E88" s="1"/>
      <c r="H88" s="1"/>
      <c r="I88" s="1"/>
    </row>
    <row r="89" spans="1:15" ht="10.199999999999999" x14ac:dyDescent="0.2">
      <c r="A89" s="1"/>
      <c r="B89" s="1"/>
      <c r="C89" s="1"/>
      <c r="D89" s="1"/>
      <c r="E89" s="1"/>
      <c r="H89" s="1"/>
      <c r="I89" s="1"/>
    </row>
    <row r="90" spans="1:15" ht="10.199999999999999" x14ac:dyDescent="0.2">
      <c r="A90" s="1"/>
      <c r="B90" s="1"/>
      <c r="C90" s="1"/>
      <c r="D90" s="1"/>
      <c r="E90" s="1"/>
      <c r="H90" s="1"/>
      <c r="I90" s="1"/>
    </row>
    <row r="91" spans="1:15" ht="10.199999999999999" x14ac:dyDescent="0.2">
      <c r="A91" s="1"/>
      <c r="B91" s="1"/>
      <c r="C91" s="1"/>
      <c r="D91" s="1"/>
      <c r="E91" s="1"/>
      <c r="H91" s="1"/>
      <c r="I91" s="1"/>
    </row>
    <row r="92" spans="1:15" ht="10.199999999999999" x14ac:dyDescent="0.2">
      <c r="A92" s="1"/>
      <c r="B92" s="1"/>
      <c r="C92" s="1"/>
      <c r="D92" s="1"/>
      <c r="E92" s="1"/>
      <c r="H92" s="1"/>
      <c r="I92" s="1"/>
    </row>
    <row r="93" spans="1:15" ht="10.199999999999999" x14ac:dyDescent="0.2">
      <c r="A93" s="1"/>
      <c r="B93" s="1"/>
      <c r="C93" s="1"/>
      <c r="D93" s="1"/>
      <c r="E93" s="1"/>
      <c r="H93" s="1"/>
      <c r="I93" s="1"/>
    </row>
    <row r="94" spans="1:15" ht="10.199999999999999" x14ac:dyDescent="0.2">
      <c r="A94" s="1"/>
      <c r="B94" s="1"/>
      <c r="C94" s="1"/>
      <c r="D94" s="1"/>
      <c r="E94" s="1"/>
      <c r="H94" s="1"/>
      <c r="I94" s="1"/>
      <c r="O94" s="34"/>
    </row>
    <row r="95" spans="1:15" ht="10.199999999999999" x14ac:dyDescent="0.2">
      <c r="A95" s="1"/>
      <c r="B95" s="1"/>
      <c r="C95" s="1"/>
      <c r="D95" s="1"/>
      <c r="E95" s="1"/>
      <c r="H95" s="1"/>
      <c r="I95" s="1"/>
      <c r="O95" s="37"/>
    </row>
    <row r="96" spans="1:15" ht="10.199999999999999" x14ac:dyDescent="0.2">
      <c r="A96" s="1"/>
      <c r="B96" s="1"/>
      <c r="C96" s="1"/>
      <c r="D96" s="1"/>
      <c r="E96" s="1"/>
      <c r="H96" s="1"/>
      <c r="I96" s="1"/>
    </row>
    <row r="97" spans="1:14" ht="10.199999999999999" x14ac:dyDescent="0.2">
      <c r="A97" s="1"/>
      <c r="B97" s="1"/>
      <c r="C97" s="1"/>
      <c r="D97" s="1"/>
      <c r="E97" s="1"/>
      <c r="H97" s="1"/>
      <c r="I97" s="1"/>
    </row>
    <row r="98" spans="1:14" ht="10.199999999999999" x14ac:dyDescent="0.2">
      <c r="A98" s="1"/>
      <c r="B98" s="1"/>
      <c r="C98" s="1"/>
      <c r="D98" s="1"/>
      <c r="E98" s="1"/>
      <c r="H98" s="1"/>
      <c r="I98" s="1"/>
    </row>
    <row r="99" spans="1:14" ht="10.199999999999999" x14ac:dyDescent="0.2">
      <c r="A99" s="1"/>
      <c r="B99" s="1"/>
      <c r="C99" s="1"/>
      <c r="D99" s="1"/>
      <c r="E99" s="1"/>
      <c r="H99" s="1"/>
      <c r="I99" s="1"/>
    </row>
    <row r="100" spans="1:14" ht="10.199999999999999" x14ac:dyDescent="0.2">
      <c r="A100" s="1"/>
      <c r="B100" s="1"/>
      <c r="C100" s="1"/>
      <c r="D100" s="1"/>
      <c r="E100" s="1"/>
      <c r="H100" s="1"/>
      <c r="I100" s="1"/>
    </row>
    <row r="101" spans="1:14" ht="10.199999999999999" x14ac:dyDescent="0.2">
      <c r="A101" s="1"/>
      <c r="B101" s="1"/>
      <c r="C101" s="1"/>
      <c r="D101" s="1"/>
      <c r="E101" s="1"/>
      <c r="H101" s="1"/>
      <c r="I101" s="1"/>
    </row>
    <row r="102" spans="1:14" ht="10.199999999999999" x14ac:dyDescent="0.2">
      <c r="A102" s="1"/>
      <c r="B102" s="1"/>
      <c r="C102" s="1"/>
      <c r="D102" s="1"/>
      <c r="E102" s="1"/>
      <c r="H102" s="1"/>
      <c r="I102" s="1"/>
      <c r="N102" s="8">
        <v>9.5625001937150955E-2</v>
      </c>
    </row>
  </sheetData>
  <sortState ref="H47:M54">
    <sortCondition descending="1" ref="L47:L54"/>
  </sortState>
  <customSheetViews>
    <customSheetView guid="{C92C966C-1017-476B-B6A3-3186AB3F4D5A}" showPageBreaks="1" fitToPage="1" printArea="1">
      <selection activeCell="H8" sqref="H8"/>
      <pageMargins left="0.7" right="0.7" top="0.75" bottom="0.75" header="0.3" footer="0.3"/>
      <pageSetup scale="57" orientation="landscape" r:id="rId1"/>
      <headerFooter>
        <oddFooter>&amp;R&amp;8M</oddFooter>
      </headerFooter>
    </customSheetView>
    <customSheetView guid="{0594006F-D3DE-4B7F-92A1-BBDE62860087}" fitToPage="1" topLeftCell="A22">
      <selection activeCell="K54" sqref="K54"/>
      <pageMargins left="0.7" right="0.7" top="0.75" bottom="0.75" header="0.3" footer="0.3"/>
      <pageSetup scale="61" orientation="landscape" r:id="rId2"/>
      <headerFooter>
        <oddFooter>&amp;R&amp;8M</oddFooter>
      </headerFooter>
    </customSheetView>
    <customSheetView guid="{FDA0AFDF-8A2A-4AA6-9B1B-84CFCBF61486}" showPageBreaks="1" fitToPage="1" printArea="1">
      <selection activeCell="C1" sqref="C1"/>
      <pageMargins left="0.7" right="0.7" top="0.75" bottom="0.75" header="0.3" footer="0.3"/>
      <pageSetup scale="61" orientation="landscape" r:id="rId3"/>
      <headerFooter>
        <oddFooter>&amp;R&amp;8M</oddFooter>
      </headerFooter>
    </customSheetView>
    <customSheetView guid="{686F182D-D2D8-4E09-9253-160C7D6B0782}" fitToPage="1">
      <selection activeCell="K54" sqref="K54"/>
      <pageMargins left="0.7" right="0.7" top="0.75" bottom="0.75" header="0.3" footer="0.3"/>
      <pageSetup scale="61" orientation="landscape" r:id="rId4"/>
      <headerFooter>
        <oddFooter>&amp;R&amp;8M</oddFooter>
      </headerFooter>
    </customSheetView>
    <customSheetView guid="{554C2445-8D11-48DD-9EBB-7E201D307E2D}" showPageBreaks="1" fitToPage="1" printArea="1">
      <pageMargins left="0.7" right="0.7" top="0.75" bottom="0.75" header="0.3" footer="0.3"/>
      <pageSetup scale="57" orientation="landscape" r:id="rId5"/>
      <headerFooter>
        <oddFooter>&amp;R&amp;8M</oddFooter>
      </headerFooter>
    </customSheetView>
  </customSheetViews>
  <mergeCells count="10"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57" orientation="landscape" r:id="rId6"/>
  <headerFooter>
    <oddFooter>&amp;R&amp;8M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customSheetViews>
    <customSheetView guid="{C92C966C-1017-476B-B6A3-3186AB3F4D5A}" state="hidden">
      <pageMargins left="0.7" right="0.7" top="0.75" bottom="0.75" header="0.3" footer="0.3"/>
    </customSheetView>
    <customSheetView guid="{0594006F-D3DE-4B7F-92A1-BBDE62860087}">
      <pageMargins left="0.7" right="0.7" top="0.75" bottom="0.75" header="0.3" footer="0.3"/>
    </customSheetView>
    <customSheetView guid="{FDA0AFDF-8A2A-4AA6-9B1B-84CFCBF61486}">
      <pageMargins left="0.7" right="0.7" top="0.75" bottom="0.75" header="0.3" footer="0.3"/>
    </customSheetView>
    <customSheetView guid="{686F182D-D2D8-4E09-9253-160C7D6B0782}" state="hidden">
      <pageMargins left="0.7" right="0.7" top="0.75" bottom="0.75" header="0.3" footer="0.3"/>
    </customSheetView>
    <customSheetView guid="{554C2445-8D11-48DD-9EBB-7E201D307E2D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_x0020_History xmlns="9a7584b9-f9d8-4a69-98e2-98533f92f99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ECF9C385122E49B7F0F835C81F8CAA" ma:contentTypeVersion="1" ma:contentTypeDescription="Create a new document." ma:contentTypeScope="" ma:versionID="b404b9c20ae3b673a647f70adc51d232">
  <xsd:schema xmlns:xsd="http://www.w3.org/2001/XMLSchema" xmlns:xs="http://www.w3.org/2001/XMLSchema" xmlns:p="http://schemas.microsoft.com/office/2006/metadata/properties" xmlns:ns2="9a7584b9-f9d8-4a69-98e2-98533f92f99d" targetNamespace="http://schemas.microsoft.com/office/2006/metadata/properties" ma:root="true" ma:fieldsID="a5989170e9a30e3b35ae1733e1f1f712" ns2:_="">
    <xsd:import namespace="9a7584b9-f9d8-4a69-98e2-98533f92f99d"/>
    <xsd:element name="properties">
      <xsd:complexType>
        <xsd:sequence>
          <xsd:element name="documentManagement">
            <xsd:complexType>
              <xsd:all>
                <xsd:element ref="ns2:Version_x0020_Hist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584b9-f9d8-4a69-98e2-98533f92f99d" elementFormDefault="qualified">
    <xsd:import namespace="http://schemas.microsoft.com/office/2006/documentManagement/types"/>
    <xsd:import namespace="http://schemas.microsoft.com/office/infopath/2007/PartnerControls"/>
    <xsd:element name="Version_x0020_History" ma:index="8" nillable="true" ma:displayName="Version History" ma:internalName="Version_x0020_History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12D1A4-A71C-49D8-8785-A4ABB196520E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9a7584b9-f9d8-4a69-98e2-98533f92f99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CD10A1D-6145-41A8-A546-0D7CF8F581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5205D1-993C-4D00-9FFD-69164C8100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7584b9-f9d8-4a69-98e2-98533f92f9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Attachment B</vt:lpstr>
      <vt:lpstr>Sheet1</vt:lpstr>
      <vt:lpstr>'Attachment B'!Print_Area</vt:lpstr>
      <vt:lpstr>Summary!Print_Area</vt:lpstr>
      <vt:lpstr>Summary!Print_Titles</vt:lpstr>
    </vt:vector>
  </TitlesOfParts>
  <Company>AHCCCS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mcvarite</dc:creator>
  <cp:lastModifiedBy>Borys, Sandi</cp:lastModifiedBy>
  <cp:lastPrinted>2015-03-24T18:35:20Z</cp:lastPrinted>
  <dcterms:created xsi:type="dcterms:W3CDTF">2011-06-30T15:13:30Z</dcterms:created>
  <dcterms:modified xsi:type="dcterms:W3CDTF">2015-03-24T18:37:13Z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0x010100E5ECF9C385122E49B7F0F835C81F8CAA</vt:lpwstr>
  </property>
</Properties>
</file>