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165" windowWidth="7755" windowHeight="11835"/>
  </bookViews>
  <sheets>
    <sheet name="Certification" sheetId="33" r:id="rId1"/>
  </sheets>
  <definedNames>
    <definedName name="CYE_Table">#REF!</definedName>
    <definedName name="pgm_chgs">#REF!</definedName>
    <definedName name="_xlnm.Print_Area" localSheetId="0">Certification!$A$1:$H$45</definedName>
    <definedName name="summary_w">#REF!</definedName>
    <definedName name="summary_wo">Certification!$A$1:$C$24</definedName>
  </definedNames>
  <calcPr calcId="144525"/>
</workbook>
</file>

<file path=xl/calcChain.xml><?xml version="1.0" encoding="utf-8"?>
<calcChain xmlns="http://schemas.openxmlformats.org/spreadsheetml/2006/main">
  <c r="G22" i="33" l="1"/>
  <c r="G21" i="33"/>
  <c r="G20" i="33"/>
  <c r="G19" i="33"/>
  <c r="G18" i="33"/>
  <c r="G17" i="33"/>
  <c r="G16" i="33"/>
  <c r="G15" i="33"/>
  <c r="G14" i="33"/>
  <c r="G13" i="33"/>
  <c r="G12" i="33"/>
  <c r="G11" i="33"/>
  <c r="F22" i="33" l="1"/>
  <c r="H22" i="33" s="1"/>
  <c r="F21" i="33"/>
  <c r="H21" i="33" s="1"/>
  <c r="F20" i="33"/>
  <c r="H20" i="33" s="1"/>
  <c r="F19" i="33"/>
  <c r="H19" i="33" s="1"/>
  <c r="F18" i="33"/>
  <c r="H18" i="33" s="1"/>
  <c r="F17" i="33"/>
  <c r="H17" i="33" s="1"/>
  <c r="F16" i="33"/>
  <c r="H16" i="33" s="1"/>
  <c r="F15" i="33"/>
  <c r="H15" i="33" s="1"/>
  <c r="F14" i="33"/>
  <c r="H14" i="33" s="1"/>
  <c r="F13" i="33"/>
  <c r="H13" i="33" s="1"/>
  <c r="E23" i="33"/>
  <c r="C23" i="33" l="1"/>
  <c r="G23" i="33" s="1"/>
  <c r="D23" i="33"/>
  <c r="F12" i="33"/>
  <c r="H12" i="33" s="1"/>
  <c r="F11" i="33"/>
  <c r="H11" i="33" s="1"/>
  <c r="F23" i="33" l="1"/>
  <c r="H23" i="33" s="1"/>
</calcChain>
</file>

<file path=xl/sharedStrings.xml><?xml version="1.0" encoding="utf-8"?>
<sst xmlns="http://schemas.openxmlformats.org/spreadsheetml/2006/main" count="48" uniqueCount="46">
  <si>
    <t xml:space="preserve"> </t>
  </si>
  <si>
    <t>Physician</t>
  </si>
  <si>
    <t>Pharmacy</t>
  </si>
  <si>
    <t>DME</t>
  </si>
  <si>
    <t>Dental</t>
  </si>
  <si>
    <t>Emergency--facility</t>
  </si>
  <si>
    <t>Hospital Inpatient</t>
  </si>
  <si>
    <t>Lab &amp; Radiology</t>
  </si>
  <si>
    <t>Nursing Fac. &amp; H. Health</t>
  </si>
  <si>
    <t>Other Professional</t>
  </si>
  <si>
    <t>Outpatient facility</t>
  </si>
  <si>
    <t>Physical Therapy</t>
  </si>
  <si>
    <t>Transportation</t>
  </si>
  <si>
    <t xml:space="preserve">I certify that the information provided in the certification is accurate and complete.   </t>
  </si>
  <si>
    <t>Date</t>
  </si>
  <si>
    <t>Signature</t>
  </si>
  <si>
    <t>Title</t>
  </si>
  <si>
    <t>Print Name</t>
  </si>
  <si>
    <t>Must be signed by Chief Financial Officer of Contractor</t>
  </si>
  <si>
    <t>Contractor Name:</t>
  </si>
  <si>
    <t>Service Category</t>
  </si>
  <si>
    <t>Contract Year:</t>
  </si>
  <si>
    <t>Note:  Amounts above are for illustrative purposes only</t>
  </si>
  <si>
    <t>Total **</t>
  </si>
  <si>
    <t>10/1/2013 - 9/30/2014</t>
  </si>
  <si>
    <t>Submit form to AHCCCS Division of Health Care Management - Finance Manager</t>
  </si>
  <si>
    <t>(1)</t>
  </si>
  <si>
    <t>(2)</t>
  </si>
  <si>
    <t>(3)</t>
  </si>
  <si>
    <t>(4) = (2) + (3)</t>
  </si>
  <si>
    <t>(5) = (3) / (1)</t>
  </si>
  <si>
    <t>(6) = (4) / (1)</t>
  </si>
  <si>
    <t>Projected PMPM Under Shared Savings or Sub-capitated Arrangements</t>
  </si>
  <si>
    <r>
      <t xml:space="preserve">Projected Health Care Cost PMPM </t>
    </r>
    <r>
      <rPr>
        <b/>
        <vertAlign val="superscript"/>
        <sz val="9"/>
        <rFont val="Calibri"/>
        <family val="2"/>
        <scheme val="minor"/>
      </rPr>
      <t>(1)</t>
    </r>
  </si>
  <si>
    <r>
      <t>Projected PMPM Under Shared Savings Arrangements</t>
    </r>
    <r>
      <rPr>
        <b/>
        <vertAlign val="superscript"/>
        <sz val="9"/>
        <rFont val="Calibri"/>
        <family val="2"/>
        <scheme val="minor"/>
      </rPr>
      <t xml:space="preserve"> (2)</t>
    </r>
  </si>
  <si>
    <r>
      <t xml:space="preserve">Projected PMPM Under Sub-capitated Arrangements with no SS </t>
    </r>
    <r>
      <rPr>
        <b/>
        <vertAlign val="superscript"/>
        <sz val="9"/>
        <rFont val="Calibri"/>
        <family val="2"/>
        <scheme val="minor"/>
      </rPr>
      <t>(3)</t>
    </r>
  </si>
  <si>
    <r>
      <t xml:space="preserve">% Under Sub-capitated Arrangements with no SS </t>
    </r>
    <r>
      <rPr>
        <b/>
        <vertAlign val="superscript"/>
        <sz val="9"/>
        <rFont val="Calibri"/>
        <family val="2"/>
        <scheme val="minor"/>
      </rPr>
      <t>(4)</t>
    </r>
  </si>
  <si>
    <r>
      <t xml:space="preserve">% Under Shared Savings or Sub-capitated Arrangements </t>
    </r>
    <r>
      <rPr>
        <b/>
        <vertAlign val="superscript"/>
        <sz val="9"/>
        <rFont val="Calibri"/>
        <family val="2"/>
        <scheme val="minor"/>
      </rPr>
      <t>(5)</t>
    </r>
  </si>
  <si>
    <r>
      <rPr>
        <b/>
        <vertAlign val="superscript"/>
        <sz val="9"/>
        <rFont val="Calibri"/>
        <family val="2"/>
        <scheme val="minor"/>
      </rPr>
      <t>(1)</t>
    </r>
    <r>
      <rPr>
        <b/>
        <sz val="9"/>
        <rFont val="Calibri"/>
        <family val="2"/>
        <scheme val="minor"/>
      </rPr>
      <t xml:space="preserve"> PMPM for payments under all contracts executed with health care providers</t>
    </r>
  </si>
  <si>
    <r>
      <rPr>
        <b/>
        <vertAlign val="superscript"/>
        <sz val="9"/>
        <rFont val="Calibri"/>
        <family val="2"/>
        <scheme val="minor"/>
      </rPr>
      <t>(2)</t>
    </r>
    <r>
      <rPr>
        <b/>
        <sz val="9"/>
        <rFont val="Calibri"/>
        <family val="2"/>
        <scheme val="minor"/>
      </rPr>
      <t xml:space="preserve"> Includes sub-capitated arrangements that have a shared savings component</t>
    </r>
  </si>
  <si>
    <r>
      <rPr>
        <b/>
        <vertAlign val="superscript"/>
        <sz val="9"/>
        <rFont val="Calibri"/>
        <family val="2"/>
        <scheme val="minor"/>
      </rPr>
      <t>(3)</t>
    </r>
    <r>
      <rPr>
        <b/>
        <sz val="9"/>
        <rFont val="Calibri"/>
        <family val="2"/>
        <scheme val="minor"/>
      </rPr>
      <t xml:space="preserve"> Applies to sub-capitated arrangements that do not also have a shared savings (SS) component</t>
    </r>
  </si>
  <si>
    <r>
      <rPr>
        <b/>
        <vertAlign val="superscript"/>
        <sz val="9"/>
        <rFont val="Calibri"/>
        <family val="2"/>
        <scheme val="minor"/>
      </rPr>
      <t>(4)</t>
    </r>
    <r>
      <rPr>
        <b/>
        <sz val="9"/>
        <rFont val="Calibri"/>
        <family val="2"/>
        <scheme val="minor"/>
      </rPr>
      <t xml:space="preserve"> Total percentage must not be greater than 2.5%</t>
    </r>
  </si>
  <si>
    <r>
      <rPr>
        <b/>
        <vertAlign val="superscript"/>
        <sz val="9"/>
        <rFont val="Calibri"/>
        <family val="2"/>
        <scheme val="minor"/>
      </rPr>
      <t>(5)</t>
    </r>
    <r>
      <rPr>
        <b/>
        <sz val="9"/>
        <rFont val="Calibri"/>
        <family val="2"/>
        <scheme val="minor"/>
      </rPr>
      <t xml:space="preserve"> Total percentage must be greater than or equal to 5%</t>
    </r>
  </si>
  <si>
    <t xml:space="preserve">Policy 315,  </t>
  </si>
  <si>
    <t>Attachment C,</t>
  </si>
  <si>
    <t xml:space="preserve"> Payment Reform Initiative (PRI) Shared Savings Arrangement Certification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</si>
</sst>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34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9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10"/>
      <name val="Calibri"/>
      <family val="2"/>
      <scheme val="minor"/>
    </font>
    <font>
      <sz val="9"/>
      <color indexed="1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Times New Roman"/>
      <family val="1"/>
    </font>
    <font>
      <sz val="8"/>
      <name val="Times New Roman"/>
      <family val="1"/>
    </font>
    <font>
      <b/>
      <sz val="14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wrapText="1"/>
    </xf>
    <xf numFmtId="0" fontId="22" fillId="0" borderId="0" xfId="0" quotePrefix="1" applyFont="1" applyAlignment="1">
      <alignment horizontal="center"/>
    </xf>
    <xf numFmtId="0" fontId="23" fillId="0" borderId="11" xfId="0" applyFont="1" applyFill="1" applyBorder="1" applyAlignment="1">
      <alignment wrapText="1"/>
    </xf>
    <xf numFmtId="0" fontId="23" fillId="0" borderId="13" xfId="0" applyFont="1" applyFill="1" applyBorder="1" applyAlignment="1">
      <alignment horizontal="center" wrapText="1"/>
    </xf>
    <xf numFmtId="0" fontId="23" fillId="0" borderId="10" xfId="0" applyFont="1" applyFill="1" applyBorder="1" applyAlignment="1">
      <alignment horizontal="center" wrapText="1"/>
    </xf>
    <xf numFmtId="0" fontId="25" fillId="0" borderId="12" xfId="0" applyFont="1" applyBorder="1"/>
    <xf numFmtId="43" fontId="25" fillId="0" borderId="11" xfId="28" applyNumberFormat="1" applyFont="1" applyFill="1" applyBorder="1" applyAlignment="1"/>
    <xf numFmtId="43" fontId="25" fillId="0" borderId="16" xfId="28" applyNumberFormat="1" applyFont="1" applyFill="1" applyBorder="1" applyAlignment="1"/>
    <xf numFmtId="164" fontId="25" fillId="0" borderId="16" xfId="41" applyNumberFormat="1" applyFont="1" applyFill="1" applyBorder="1" applyAlignment="1"/>
    <xf numFmtId="43" fontId="25" fillId="0" borderId="17" xfId="28" applyNumberFormat="1" applyFont="1" applyFill="1" applyBorder="1"/>
    <xf numFmtId="43" fontId="25" fillId="0" borderId="18" xfId="28" applyNumberFormat="1" applyFont="1" applyFill="1" applyBorder="1"/>
    <xf numFmtId="164" fontId="25" fillId="0" borderId="18" xfId="41" applyNumberFormat="1" applyFont="1" applyFill="1" applyBorder="1"/>
    <xf numFmtId="0" fontId="23" fillId="0" borderId="15" xfId="0" applyFont="1" applyBorder="1"/>
    <xf numFmtId="44" fontId="23" fillId="0" borderId="15" xfId="29" applyFont="1" applyFill="1" applyBorder="1"/>
    <xf numFmtId="44" fontId="23" fillId="0" borderId="14" xfId="29" applyFont="1" applyFill="1" applyBorder="1"/>
    <xf numFmtId="164" fontId="23" fillId="0" borderId="14" xfId="41" applyNumberFormat="1" applyFont="1" applyFill="1" applyBorder="1"/>
    <xf numFmtId="0" fontId="26" fillId="0" borderId="0" xfId="0" applyFont="1"/>
    <xf numFmtId="44" fontId="27" fillId="0" borderId="0" xfId="29" applyFont="1"/>
    <xf numFmtId="0" fontId="25" fillId="0" borderId="0" xfId="0" applyFont="1"/>
    <xf numFmtId="0" fontId="23" fillId="0" borderId="0" xfId="0" applyFont="1" applyAlignment="1">
      <alignment horizontal="left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vertical="top"/>
    </xf>
    <xf numFmtId="0" fontId="23" fillId="0" borderId="0" xfId="0" applyFont="1" applyAlignment="1">
      <alignment wrapText="1"/>
    </xf>
    <xf numFmtId="0" fontId="23" fillId="0" borderId="0" xfId="0" applyFont="1" applyAlignment="1"/>
    <xf numFmtId="0" fontId="28" fillId="0" borderId="0" xfId="0" applyFont="1"/>
    <xf numFmtId="0" fontId="29" fillId="0" borderId="0" xfId="0" applyFont="1"/>
    <xf numFmtId="0" fontId="25" fillId="0" borderId="19" xfId="0" applyFont="1" applyBorder="1"/>
    <xf numFmtId="0" fontId="23" fillId="0" borderId="0" xfId="0" applyFont="1"/>
    <xf numFmtId="0" fontId="30" fillId="0" borderId="0" xfId="0" applyFont="1" applyFill="1"/>
    <xf numFmtId="0" fontId="23" fillId="0" borderId="0" xfId="0" applyFont="1" applyFill="1"/>
    <xf numFmtId="0" fontId="25" fillId="0" borderId="0" xfId="0" applyFont="1" applyFill="1"/>
    <xf numFmtId="0" fontId="23" fillId="0" borderId="0" xfId="0" applyFont="1" applyFill="1" applyAlignment="1">
      <alignment horizontal="left"/>
    </xf>
    <xf numFmtId="0" fontId="25" fillId="0" borderId="0" xfId="0" applyFont="1" applyFill="1" applyAlignment="1">
      <alignment horizontal="center"/>
    </xf>
    <xf numFmtId="0" fontId="23" fillId="0" borderId="0" xfId="0" applyFont="1" applyAlignment="1">
      <alignment wrapText="1"/>
    </xf>
    <xf numFmtId="0" fontId="31" fillId="0" borderId="0" xfId="0" applyFont="1"/>
    <xf numFmtId="0" fontId="32" fillId="0" borderId="0" xfId="0" applyFont="1"/>
    <xf numFmtId="0" fontId="33" fillId="0" borderId="0" xfId="0" applyFont="1"/>
    <xf numFmtId="14" fontId="32" fillId="0" borderId="0" xfId="0" applyNumberFormat="1" applyFont="1"/>
    <xf numFmtId="0" fontId="31" fillId="0" borderId="19" xfId="0" applyFont="1" applyBorder="1"/>
    <xf numFmtId="0" fontId="32" fillId="0" borderId="19" xfId="0" applyFont="1" applyBorder="1"/>
    <xf numFmtId="0" fontId="31" fillId="0" borderId="0" xfId="0" applyFont="1" applyFill="1"/>
    <xf numFmtId="0" fontId="31" fillId="0" borderId="19" xfId="0" applyFont="1" applyFill="1" applyBorder="1"/>
    <xf numFmtId="0" fontId="32" fillId="0" borderId="19" xfId="0" applyFont="1" applyFill="1" applyBorder="1"/>
    <xf numFmtId="14" fontId="31" fillId="0" borderId="0" xfId="0" applyNumberFormat="1" applyFont="1" applyAlignment="1">
      <alignment horizontal="right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49"/>
  <sheetViews>
    <sheetView tabSelected="1" workbookViewId="0">
      <selection activeCell="D6" sqref="D6"/>
    </sheetView>
  </sheetViews>
  <sheetFormatPr defaultRowHeight="11.25" x14ac:dyDescent="0.2"/>
  <cols>
    <col min="1" max="1" width="4.42578125" style="1" customWidth="1"/>
    <col min="2" max="2" width="20.85546875" style="1" customWidth="1"/>
    <col min="3" max="3" width="14.42578125" style="1" customWidth="1"/>
    <col min="4" max="4" width="17.28515625" style="1" customWidth="1"/>
    <col min="5" max="5" width="17" style="1" customWidth="1"/>
    <col min="6" max="6" width="17.28515625" style="1" customWidth="1"/>
    <col min="7" max="7" width="18" style="1" customWidth="1"/>
    <col min="8" max="8" width="18.42578125" style="1" customWidth="1"/>
    <col min="9" max="16384" width="9.140625" style="1"/>
  </cols>
  <sheetData>
    <row r="1" spans="1:8" ht="18.75" x14ac:dyDescent="0.3">
      <c r="B1" s="46" t="s">
        <v>43</v>
      </c>
      <c r="C1" s="37" t="s">
        <v>44</v>
      </c>
      <c r="D1" s="37" t="s">
        <v>45</v>
      </c>
      <c r="E1" s="38"/>
      <c r="F1" s="38"/>
      <c r="G1" s="39"/>
    </row>
    <row r="2" spans="1:8" ht="18.75" x14ac:dyDescent="0.3">
      <c r="B2" s="40"/>
      <c r="C2" s="37"/>
      <c r="D2" s="38"/>
      <c r="E2" s="38"/>
      <c r="F2" s="38"/>
      <c r="G2" s="39"/>
    </row>
    <row r="3" spans="1:8" x14ac:dyDescent="0.2">
      <c r="C3" s="38"/>
      <c r="D3" s="38"/>
      <c r="E3" s="38"/>
      <c r="F3" s="38"/>
      <c r="G3" s="38"/>
    </row>
    <row r="4" spans="1:8" ht="15.75" x14ac:dyDescent="0.25">
      <c r="B4" s="37"/>
      <c r="C4" s="38"/>
      <c r="D4" s="38"/>
      <c r="E4" s="38"/>
      <c r="F4" s="38"/>
      <c r="G4" s="38"/>
    </row>
    <row r="5" spans="1:8" ht="15.75" x14ac:dyDescent="0.25">
      <c r="A5" s="2"/>
      <c r="B5" s="37" t="s">
        <v>19</v>
      </c>
      <c r="C5" s="41"/>
      <c r="D5" s="42"/>
      <c r="E5" s="42"/>
      <c r="F5" s="42"/>
      <c r="G5" s="42"/>
    </row>
    <row r="6" spans="1:8" ht="15.75" x14ac:dyDescent="0.25">
      <c r="B6" s="37"/>
      <c r="C6" s="37"/>
      <c r="D6" s="38"/>
      <c r="E6" s="38"/>
      <c r="F6" s="38"/>
      <c r="G6" s="38"/>
    </row>
    <row r="7" spans="1:8" ht="15.75" x14ac:dyDescent="0.25">
      <c r="B7" s="43" t="s">
        <v>21</v>
      </c>
      <c r="C7" s="44" t="s">
        <v>24</v>
      </c>
      <c r="D7" s="45"/>
      <c r="E7" s="45"/>
      <c r="F7" s="45"/>
      <c r="G7" s="45"/>
    </row>
    <row r="8" spans="1:8" ht="15.75" x14ac:dyDescent="0.25">
      <c r="B8" s="2"/>
      <c r="C8" s="2"/>
    </row>
    <row r="9" spans="1:8" ht="16.5" thickBot="1" x14ac:dyDescent="0.3">
      <c r="B9" s="2"/>
      <c r="C9" s="4" t="s">
        <v>26</v>
      </c>
      <c r="D9" s="4" t="s">
        <v>27</v>
      </c>
      <c r="E9" s="4" t="s">
        <v>28</v>
      </c>
      <c r="F9" s="4" t="s">
        <v>29</v>
      </c>
      <c r="G9" s="4" t="s">
        <v>30</v>
      </c>
      <c r="H9" s="4" t="s">
        <v>31</v>
      </c>
    </row>
    <row r="10" spans="1:8" ht="54.75" customHeight="1" thickBot="1" x14ac:dyDescent="0.25">
      <c r="A10" s="3"/>
      <c r="B10" s="5" t="s">
        <v>20</v>
      </c>
      <c r="C10" s="6" t="s">
        <v>33</v>
      </c>
      <c r="D10" s="7" t="s">
        <v>34</v>
      </c>
      <c r="E10" s="7" t="s">
        <v>35</v>
      </c>
      <c r="F10" s="7" t="s">
        <v>32</v>
      </c>
      <c r="G10" s="7" t="s">
        <v>36</v>
      </c>
      <c r="H10" s="7" t="s">
        <v>37</v>
      </c>
    </row>
    <row r="11" spans="1:8" ht="12" x14ac:dyDescent="0.2">
      <c r="B11" s="8" t="s">
        <v>6</v>
      </c>
      <c r="C11" s="9">
        <v>181.61653686763347</v>
      </c>
      <c r="D11" s="10">
        <v>18.16</v>
      </c>
      <c r="E11" s="10"/>
      <c r="F11" s="10">
        <f>+E11+D11</f>
        <v>18.16</v>
      </c>
      <c r="G11" s="11">
        <f>+E11/$C11</f>
        <v>0</v>
      </c>
      <c r="H11" s="11">
        <f>+F11/$C11</f>
        <v>9.9990894624510149E-2</v>
      </c>
    </row>
    <row r="12" spans="1:8" ht="12" x14ac:dyDescent="0.2">
      <c r="B12" s="8" t="s">
        <v>10</v>
      </c>
      <c r="C12" s="12">
        <v>41.816780621693198</v>
      </c>
      <c r="D12" s="13">
        <v>4.18</v>
      </c>
      <c r="E12" s="13"/>
      <c r="F12" s="13">
        <f t="shared" ref="F12:F22" si="0">+E12+D12</f>
        <v>4.18</v>
      </c>
      <c r="G12" s="14">
        <f t="shared" ref="G12:H23" si="1">+E12/$C12</f>
        <v>0</v>
      </c>
      <c r="H12" s="14">
        <f t="shared" si="1"/>
        <v>9.9959871081791274E-2</v>
      </c>
    </row>
    <row r="13" spans="1:8" ht="12" x14ac:dyDescent="0.2">
      <c r="B13" s="8" t="s">
        <v>5</v>
      </c>
      <c r="C13" s="12">
        <v>71.600139229256996</v>
      </c>
      <c r="D13" s="13"/>
      <c r="E13" s="13"/>
      <c r="F13" s="13">
        <f t="shared" si="0"/>
        <v>0</v>
      </c>
      <c r="G13" s="14">
        <f t="shared" si="1"/>
        <v>0</v>
      </c>
      <c r="H13" s="14">
        <f t="shared" si="1"/>
        <v>0</v>
      </c>
    </row>
    <row r="14" spans="1:8" ht="12" x14ac:dyDescent="0.2">
      <c r="B14" s="8" t="s">
        <v>1</v>
      </c>
      <c r="C14" s="12">
        <v>130.04338976002083</v>
      </c>
      <c r="D14" s="13">
        <v>3</v>
      </c>
      <c r="E14" s="13">
        <v>10</v>
      </c>
      <c r="F14" s="13">
        <f t="shared" si="0"/>
        <v>13</v>
      </c>
      <c r="G14" s="14">
        <f t="shared" si="1"/>
        <v>7.6897411075286304E-2</v>
      </c>
      <c r="H14" s="14">
        <f t="shared" si="1"/>
        <v>9.9966634397872206E-2</v>
      </c>
    </row>
    <row r="15" spans="1:8" ht="12" x14ac:dyDescent="0.2">
      <c r="B15" s="8" t="s">
        <v>9</v>
      </c>
      <c r="C15" s="12">
        <v>18.309523365859402</v>
      </c>
      <c r="D15" s="13"/>
      <c r="E15" s="13"/>
      <c r="F15" s="13">
        <f t="shared" si="0"/>
        <v>0</v>
      </c>
      <c r="G15" s="14">
        <f t="shared" si="1"/>
        <v>0</v>
      </c>
      <c r="H15" s="14">
        <f t="shared" si="1"/>
        <v>0</v>
      </c>
    </row>
    <row r="16" spans="1:8" ht="12" x14ac:dyDescent="0.2">
      <c r="B16" s="8" t="s">
        <v>2</v>
      </c>
      <c r="C16" s="12">
        <v>121.17798146460973</v>
      </c>
      <c r="D16" s="13"/>
      <c r="E16" s="13"/>
      <c r="F16" s="13">
        <f t="shared" si="0"/>
        <v>0</v>
      </c>
      <c r="G16" s="14">
        <f t="shared" si="1"/>
        <v>0</v>
      </c>
      <c r="H16" s="14">
        <f t="shared" si="1"/>
        <v>0</v>
      </c>
    </row>
    <row r="17" spans="2:8" ht="12" x14ac:dyDescent="0.2">
      <c r="B17" s="8" t="s">
        <v>7</v>
      </c>
      <c r="C17" s="12">
        <v>36.828171703924639</v>
      </c>
      <c r="D17" s="13"/>
      <c r="E17" s="13"/>
      <c r="F17" s="13">
        <f t="shared" si="0"/>
        <v>0</v>
      </c>
      <c r="G17" s="14">
        <f t="shared" si="1"/>
        <v>0</v>
      </c>
      <c r="H17" s="14">
        <f t="shared" si="1"/>
        <v>0</v>
      </c>
    </row>
    <row r="18" spans="2:8" ht="12" x14ac:dyDescent="0.2">
      <c r="B18" s="8" t="s">
        <v>11</v>
      </c>
      <c r="C18" s="12">
        <v>0.18019302708862658</v>
      </c>
      <c r="D18" s="13"/>
      <c r="E18" s="13"/>
      <c r="F18" s="13">
        <f t="shared" si="0"/>
        <v>0</v>
      </c>
      <c r="G18" s="14">
        <f t="shared" si="1"/>
        <v>0</v>
      </c>
      <c r="H18" s="14">
        <f t="shared" si="1"/>
        <v>0</v>
      </c>
    </row>
    <row r="19" spans="2:8" ht="12" x14ac:dyDescent="0.2">
      <c r="B19" s="8" t="s">
        <v>3</v>
      </c>
      <c r="C19" s="12">
        <v>7.298167573343231</v>
      </c>
      <c r="D19" s="13"/>
      <c r="E19" s="13"/>
      <c r="F19" s="13">
        <f t="shared" si="0"/>
        <v>0</v>
      </c>
      <c r="G19" s="14">
        <f t="shared" si="1"/>
        <v>0</v>
      </c>
      <c r="H19" s="14">
        <f t="shared" si="1"/>
        <v>0</v>
      </c>
    </row>
    <row r="20" spans="2:8" ht="12" x14ac:dyDescent="0.2">
      <c r="B20" s="8" t="s">
        <v>8</v>
      </c>
      <c r="C20" s="12">
        <v>13.507504497163461</v>
      </c>
      <c r="D20" s="13"/>
      <c r="E20" s="13"/>
      <c r="F20" s="13">
        <f t="shared" si="0"/>
        <v>0</v>
      </c>
      <c r="G20" s="14">
        <f t="shared" si="1"/>
        <v>0</v>
      </c>
      <c r="H20" s="14">
        <f t="shared" si="1"/>
        <v>0</v>
      </c>
    </row>
    <row r="21" spans="2:8" ht="12" x14ac:dyDescent="0.2">
      <c r="B21" s="8" t="s">
        <v>12</v>
      </c>
      <c r="C21" s="12">
        <v>41.885655225905715</v>
      </c>
      <c r="D21" s="13"/>
      <c r="E21" s="13"/>
      <c r="F21" s="13">
        <f t="shared" si="0"/>
        <v>0</v>
      </c>
      <c r="G21" s="14">
        <f t="shared" si="1"/>
        <v>0</v>
      </c>
      <c r="H21" s="14">
        <f t="shared" si="1"/>
        <v>0</v>
      </c>
    </row>
    <row r="22" spans="2:8" ht="12" x14ac:dyDescent="0.2">
      <c r="B22" s="8" t="s">
        <v>4</v>
      </c>
      <c r="C22" s="12">
        <v>1.6182653526180377</v>
      </c>
      <c r="D22" s="13"/>
      <c r="E22" s="13"/>
      <c r="F22" s="13">
        <f t="shared" si="0"/>
        <v>0</v>
      </c>
      <c r="G22" s="14">
        <f t="shared" si="1"/>
        <v>0</v>
      </c>
      <c r="H22" s="14">
        <f t="shared" si="1"/>
        <v>0</v>
      </c>
    </row>
    <row r="23" spans="2:8" ht="12.75" thickBot="1" x14ac:dyDescent="0.25">
      <c r="B23" s="15" t="s">
        <v>23</v>
      </c>
      <c r="C23" s="16">
        <f>SUM(C11:C22)</f>
        <v>665.88230868911728</v>
      </c>
      <c r="D23" s="17">
        <f>SUM(D11:D22)</f>
        <v>25.34</v>
      </c>
      <c r="E23" s="17">
        <f>SUM(E11:E22)</f>
        <v>10</v>
      </c>
      <c r="F23" s="17">
        <f>SUM(F11:F22)</f>
        <v>35.340000000000003</v>
      </c>
      <c r="G23" s="18">
        <f t="shared" si="1"/>
        <v>1.5017668842541264E-2</v>
      </c>
      <c r="H23" s="18">
        <f t="shared" si="1"/>
        <v>5.3072441689540832E-2</v>
      </c>
    </row>
    <row r="24" spans="2:8" ht="12" x14ac:dyDescent="0.2">
      <c r="B24" s="19"/>
      <c r="C24" s="20"/>
      <c r="D24" s="21"/>
      <c r="E24" s="21"/>
      <c r="F24" s="21"/>
      <c r="G24" s="21"/>
      <c r="H24" s="21"/>
    </row>
    <row r="25" spans="2:8" ht="16.5" customHeight="1" x14ac:dyDescent="0.2">
      <c r="B25" s="22" t="s">
        <v>38</v>
      </c>
      <c r="C25" s="20"/>
      <c r="D25" s="21"/>
      <c r="E25" s="21"/>
      <c r="F25" s="21"/>
      <c r="G25" s="21"/>
      <c r="H25" s="21"/>
    </row>
    <row r="26" spans="2:8" ht="11.25" customHeight="1" x14ac:dyDescent="0.2">
      <c r="B26" s="23"/>
      <c r="C26" s="23"/>
      <c r="D26" s="23"/>
      <c r="E26" s="23"/>
      <c r="F26" s="23"/>
      <c r="G26" s="23"/>
      <c r="H26" s="21"/>
    </row>
    <row r="27" spans="2:8" ht="11.25" customHeight="1" x14ac:dyDescent="0.2">
      <c r="B27" s="24" t="s">
        <v>39</v>
      </c>
      <c r="C27" s="23"/>
      <c r="D27" s="23"/>
      <c r="E27" s="23"/>
      <c r="F27" s="23"/>
      <c r="G27" s="23"/>
      <c r="H27" s="21"/>
    </row>
    <row r="28" spans="2:8" ht="11.25" customHeight="1" x14ac:dyDescent="0.2">
      <c r="B28" s="23"/>
      <c r="C28" s="23"/>
      <c r="D28" s="23"/>
      <c r="E28" s="23"/>
      <c r="F28" s="23"/>
      <c r="G28" s="23"/>
      <c r="H28" s="21"/>
    </row>
    <row r="29" spans="2:8" ht="12" x14ac:dyDescent="0.2">
      <c r="B29" s="36" t="s">
        <v>40</v>
      </c>
      <c r="C29" s="36"/>
      <c r="D29" s="36"/>
      <c r="E29" s="36"/>
      <c r="F29" s="36"/>
      <c r="G29" s="36"/>
      <c r="H29" s="21"/>
    </row>
    <row r="30" spans="2:8" ht="12" x14ac:dyDescent="0.2">
      <c r="B30" s="21"/>
      <c r="C30" s="21"/>
      <c r="D30" s="21"/>
      <c r="E30" s="21"/>
      <c r="F30" s="21"/>
      <c r="G30" s="21"/>
      <c r="H30" s="21"/>
    </row>
    <row r="31" spans="2:8" ht="11.25" customHeight="1" x14ac:dyDescent="0.2">
      <c r="B31" s="24" t="s">
        <v>41</v>
      </c>
      <c r="C31" s="23"/>
      <c r="D31" s="23"/>
      <c r="E31" s="23"/>
      <c r="F31" s="23"/>
      <c r="G31" s="25"/>
      <c r="H31" s="21"/>
    </row>
    <row r="32" spans="2:8" ht="11.25" customHeight="1" x14ac:dyDescent="0.2">
      <c r="B32" s="24"/>
      <c r="C32" s="23"/>
      <c r="D32" s="23"/>
      <c r="E32" s="23"/>
      <c r="F32" s="23"/>
      <c r="G32" s="25"/>
      <c r="H32" s="21"/>
    </row>
    <row r="33" spans="2:8" ht="14.25" x14ac:dyDescent="0.2">
      <c r="B33" s="24" t="s">
        <v>42</v>
      </c>
      <c r="C33" s="23"/>
      <c r="D33" s="23"/>
      <c r="E33" s="23"/>
      <c r="F33" s="23"/>
      <c r="G33" s="25"/>
      <c r="H33" s="21"/>
    </row>
    <row r="34" spans="2:8" ht="12" x14ac:dyDescent="0.2">
      <c r="B34" s="24"/>
      <c r="C34" s="23"/>
      <c r="D34" s="23"/>
      <c r="E34" s="23"/>
      <c r="F34" s="23"/>
      <c r="G34" s="25"/>
      <c r="H34" s="21"/>
    </row>
    <row r="35" spans="2:8" ht="12" x14ac:dyDescent="0.2">
      <c r="B35" s="26" t="s">
        <v>13</v>
      </c>
      <c r="C35" s="21"/>
      <c r="D35" s="21"/>
      <c r="E35" s="21"/>
      <c r="F35" s="21"/>
      <c r="G35" s="21"/>
      <c r="H35" s="21"/>
    </row>
    <row r="36" spans="2:8" ht="12" x14ac:dyDescent="0.2">
      <c r="B36" s="27"/>
      <c r="C36" s="21"/>
      <c r="D36" s="21"/>
      <c r="E36" s="21"/>
      <c r="F36" s="21"/>
      <c r="G36" s="21"/>
      <c r="H36" s="21"/>
    </row>
    <row r="37" spans="2:8" ht="12" x14ac:dyDescent="0.2">
      <c r="B37" s="28"/>
      <c r="C37" s="21"/>
      <c r="D37" s="21"/>
      <c r="E37" s="21"/>
      <c r="F37" s="21"/>
      <c r="G37" s="21"/>
      <c r="H37" s="21"/>
    </row>
    <row r="38" spans="2:8" ht="15.75" customHeight="1" x14ac:dyDescent="0.2">
      <c r="B38" s="29"/>
      <c r="C38" s="29"/>
      <c r="D38" s="29"/>
      <c r="E38" s="29"/>
      <c r="F38" s="29"/>
      <c r="G38" s="29"/>
      <c r="H38" s="21"/>
    </row>
    <row r="39" spans="2:8" ht="12" x14ac:dyDescent="0.2">
      <c r="B39" s="21" t="s">
        <v>15</v>
      </c>
      <c r="C39" s="21"/>
      <c r="D39" s="21" t="s">
        <v>16</v>
      </c>
      <c r="E39" s="21"/>
      <c r="F39" s="21"/>
      <c r="G39" s="21" t="s">
        <v>14</v>
      </c>
      <c r="H39" s="21"/>
    </row>
    <row r="40" spans="2:8" ht="12" x14ac:dyDescent="0.2">
      <c r="B40" s="21"/>
      <c r="C40" s="21"/>
      <c r="D40" s="21"/>
      <c r="E40" s="21"/>
      <c r="F40" s="21"/>
      <c r="G40" s="21"/>
      <c r="H40" s="21"/>
    </row>
    <row r="41" spans="2:8" ht="20.25" customHeight="1" x14ac:dyDescent="0.2">
      <c r="B41" s="29"/>
      <c r="C41" s="29"/>
      <c r="D41" s="21"/>
      <c r="E41" s="21"/>
      <c r="F41" s="21"/>
      <c r="G41" s="21"/>
      <c r="H41" s="21"/>
    </row>
    <row r="42" spans="2:8" ht="12" x14ac:dyDescent="0.2">
      <c r="B42" s="21" t="s">
        <v>17</v>
      </c>
      <c r="C42" s="21"/>
      <c r="D42" s="21"/>
      <c r="E42" s="21"/>
      <c r="F42" s="21"/>
      <c r="G42" s="21"/>
      <c r="H42" s="21"/>
    </row>
    <row r="43" spans="2:8" ht="12" x14ac:dyDescent="0.2">
      <c r="B43" s="21"/>
      <c r="C43" s="21"/>
      <c r="D43" s="21"/>
      <c r="E43" s="21"/>
      <c r="F43" s="21"/>
      <c r="G43" s="21"/>
      <c r="H43" s="21"/>
    </row>
    <row r="44" spans="2:8" ht="12" x14ac:dyDescent="0.2">
      <c r="B44" s="30" t="s">
        <v>18</v>
      </c>
      <c r="C44" s="30"/>
      <c r="D44" s="30"/>
      <c r="E44" s="21"/>
      <c r="F44" s="21"/>
      <c r="G44" s="21"/>
      <c r="H44" s="21"/>
    </row>
    <row r="45" spans="2:8" ht="12" x14ac:dyDescent="0.2">
      <c r="B45" s="31" t="s">
        <v>25</v>
      </c>
      <c r="C45" s="32"/>
      <c r="D45" s="32"/>
      <c r="E45" s="33"/>
      <c r="F45" s="33"/>
      <c r="G45" s="33"/>
      <c r="H45" s="33"/>
    </row>
    <row r="46" spans="2:8" ht="12" x14ac:dyDescent="0.2">
      <c r="B46" s="34" t="s">
        <v>22</v>
      </c>
      <c r="C46" s="35"/>
      <c r="D46" s="35"/>
      <c r="E46" s="33"/>
      <c r="F46" s="33"/>
      <c r="G46" s="33"/>
      <c r="H46" s="33"/>
    </row>
    <row r="47" spans="2:8" x14ac:dyDescent="0.2">
      <c r="B47" s="1" t="s">
        <v>0</v>
      </c>
    </row>
    <row r="48" spans="2:8" x14ac:dyDescent="0.2">
      <c r="B48" s="1" t="s">
        <v>0</v>
      </c>
    </row>
    <row r="49" spans="2:2" x14ac:dyDescent="0.2">
      <c r="B49" s="1" t="s">
        <v>0</v>
      </c>
    </row>
  </sheetData>
  <mergeCells count="1">
    <mergeCell ref="B29:G29"/>
  </mergeCells>
  <phoneticPr fontId="21" type="noConversion"/>
  <pageMargins left="0.7" right="0.7" top="0.75" bottom="0.75" header="0.3" footer="0.3"/>
  <pageSetup scale="8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ECF9C385122E49B7F0F835C81F8CAA" ma:contentTypeVersion="0" ma:contentTypeDescription="Create a new document." ma:contentTypeScope="" ma:versionID="3fa1a1046979c1e9372d8120dd7e23b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7407142-7C7A-4EC8-83A1-1939C42E73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DF2D1E-AAEB-4EA5-BA5F-1844756B9B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D9D98E4-135E-4F85-B99F-451AD31E745E}">
  <ds:schemaRefs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Certification</vt:lpstr>
      <vt:lpstr>Certification!Print_Area</vt:lpstr>
      <vt:lpstr>summary_wo</vt:lpstr>
    </vt:vector>
  </TitlesOfParts>
  <Company>AHCCCS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mcvarite</dc:creator>
  <cp:lastModifiedBy>Borys, Sandi</cp:lastModifiedBy>
  <cp:lastPrinted>2013-08-01T17:26:54Z</cp:lastPrinted>
  <dcterms:created xsi:type="dcterms:W3CDTF">2011-06-30T15:13:30Z</dcterms:created>
  <dcterms:modified xsi:type="dcterms:W3CDTF">2014-12-12T22:24:25Z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0x010100E5ECF9C385122E49B7F0F835C81F8CAA</vt:lpwstr>
  </property>
</Properties>
</file>