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88572\Documents\"/>
    </mc:Choice>
  </mc:AlternateContent>
  <xr:revisionPtr revIDLastSave="0" documentId="8_{C2261737-F677-4B79-A9D2-DC9E363ABEBB}" xr6:coauthVersionLast="47" xr6:coauthVersionMax="47" xr10:uidLastSave="{00000000-0000-0000-0000-000000000000}"/>
  <bookViews>
    <workbookView xWindow="28680" yWindow="-1185" windowWidth="38640" windowHeight="21120" xr2:uid="{7DFCB305-34E7-4B93-ADE2-A14DC231B5B4}"/>
  </bookViews>
  <sheets>
    <sheet name="Sample of Cost Settl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11" i="1" s="1"/>
  <c r="B12" i="1" l="1"/>
  <c r="B13" i="1" s="1"/>
</calcChain>
</file>

<file path=xl/sharedStrings.xml><?xml version="1.0" encoding="utf-8"?>
<sst xmlns="http://schemas.openxmlformats.org/spreadsheetml/2006/main" count="12" uniqueCount="12">
  <si>
    <t xml:space="preserve">Notes:  </t>
  </si>
  <si>
    <t>Premium tax</t>
  </si>
  <si>
    <t>Amount Due to Contractor</t>
  </si>
  <si>
    <t>Final Amount Due to Contractor</t>
  </si>
  <si>
    <t>Amount owed for Final payment</t>
  </si>
  <si>
    <t>Less Payment #1</t>
  </si>
  <si>
    <t>Less Payment  #2</t>
  </si>
  <si>
    <t>Total Covid-19 Vaccines paid</t>
  </si>
  <si>
    <t xml:space="preserve">2. Only fully adjudicated and approved encounters will be used.  </t>
  </si>
  <si>
    <t>CYE XX</t>
  </si>
  <si>
    <t>1. Total COVID-19 vaccines paid will be pulled for CYE 22 (10/1/21-9/30/22), CYE 23 (10/1/22-9/30/23), and CYE 24 (10/1/23-9/30/24) using the approved codes listed in ACOM Policy 302.</t>
  </si>
  <si>
    <t xml:space="preserve">3. This cost settlement is only for CYE 22, CYE 23, and CYE 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</si>
</sst>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9992"/>
        <bgColor indexed="64"/>
      </patternFill>
    </fill>
    <fill>
      <patternFill patternType="solid">
        <fgColor rgb="FFCC6C2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" fontId="0" fillId="0" borderId="0" xfId="0" quotePrefix="1" applyNumberFormat="1"/>
    <xf numFmtId="17" fontId="0" fillId="0" borderId="0" xfId="0" applyNumberFormat="1"/>
    <xf numFmtId="0" fontId="0" fillId="2" borderId="0" xfId="0" applyFill="1"/>
    <xf numFmtId="44" fontId="0" fillId="2" borderId="0" xfId="1" applyFont="1" applyFill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5" fillId="2" borderId="0" xfId="0" applyFont="1" applyFill="1"/>
    <xf numFmtId="0" fontId="4" fillId="4" borderId="2" xfId="0" applyFont="1" applyFill="1" applyBorder="1"/>
    <xf numFmtId="44" fontId="0" fillId="2" borderId="2" xfId="1" applyFont="1" applyFill="1" applyBorder="1" applyAlignment="1">
      <alignment horizontal="center"/>
    </xf>
    <xf numFmtId="44" fontId="0" fillId="2" borderId="2" xfId="0" applyNumberForma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center"/>
    </xf>
    <xf numFmtId="44" fontId="0" fillId="2" borderId="2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69992"/>
      <color rgb="FFCC6C20"/>
      <color rgb="FF218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148630</xdr:colOff>
      <xdr:row>20</xdr:row>
      <xdr:rowOff>177827</xdr:rowOff>
    </xdr:from>
    <xdr:ext cx="8934694" cy="1737576"/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ABE0DDE4-B0A4-C156-E1AD-E75327C44201}"/>
            </a:ext>
          </a:extLst>
        </xdr:cNvPr>
        <xdr:cNvSpPr/>
      </xdr:nvSpPr>
      <xdr:spPr>
        <a:xfrm rot="20420074">
          <a:off x="5028361" y="3841289"/>
          <a:ext cx="8934694" cy="173757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00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AHCCCS2025">
  <a:themeElements>
    <a:clrScheme name="AHCCC202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69992"/>
      </a:accent1>
      <a:accent2>
        <a:srgbClr val="CC6C20"/>
      </a:accent2>
      <a:accent3>
        <a:srgbClr val="005528"/>
      </a:accent3>
      <a:accent4>
        <a:srgbClr val="8CB27B"/>
      </a:accent4>
      <a:accent5>
        <a:srgbClr val="8A3A6D"/>
      </a:accent5>
      <a:accent6>
        <a:srgbClr val="EBD4A3"/>
      </a:accent6>
      <a:hlink>
        <a:srgbClr val="005528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2DBF-4D6B-4992-938E-1F7B121942AB}">
  <sheetPr>
    <pageSetUpPr fitToPage="1"/>
  </sheetPr>
  <dimension ref="A1:L30"/>
  <sheetViews>
    <sheetView tabSelected="1" view="pageLayout" zoomScale="130" zoomScaleNormal="100" zoomScalePageLayoutView="130" workbookViewId="0">
      <selection activeCell="F39" sqref="F39"/>
    </sheetView>
  </sheetViews>
  <sheetFormatPr defaultColWidth="9.1796875" defaultRowHeight="14.5" x14ac:dyDescent="0.35"/>
  <cols>
    <col min="1" max="1" width="28" customWidth="1"/>
    <col min="2" max="2" width="3.7265625" customWidth="1"/>
    <col min="3" max="3" width="14" bestFit="1" customWidth="1"/>
    <col min="12" max="12" width="36.1796875" customWidth="1"/>
  </cols>
  <sheetData>
    <row r="1" spans="1:12" x14ac:dyDescent="0.35">
      <c r="A1" s="15" t="s">
        <v>9</v>
      </c>
      <c r="B1" s="15"/>
      <c r="C1" s="15"/>
      <c r="D1" s="4"/>
      <c r="E1" s="4"/>
      <c r="F1" s="4"/>
      <c r="G1" s="4"/>
      <c r="H1" s="4"/>
      <c r="I1" s="4"/>
      <c r="J1" s="4"/>
      <c r="K1" s="4"/>
      <c r="L1" s="4"/>
    </row>
    <row r="2" spans="1:12" x14ac:dyDescent="0.35">
      <c r="A2" s="10" t="s">
        <v>7</v>
      </c>
      <c r="B2" s="11"/>
      <c r="C2" s="11">
        <v>500000</v>
      </c>
      <c r="D2" s="4"/>
      <c r="E2" s="4"/>
      <c r="F2" s="4"/>
      <c r="G2" s="4"/>
      <c r="H2" s="4"/>
      <c r="I2" s="4"/>
      <c r="J2" s="4"/>
      <c r="K2" s="4"/>
      <c r="L2" s="4"/>
    </row>
    <row r="3" spans="1:12" x14ac:dyDescent="0.35">
      <c r="A3" s="10" t="s">
        <v>5</v>
      </c>
      <c r="B3" s="11"/>
      <c r="C3" s="11">
        <v>100000</v>
      </c>
      <c r="D3" s="4"/>
      <c r="E3" s="4"/>
      <c r="F3" s="4"/>
      <c r="G3" s="4"/>
      <c r="H3" s="4"/>
      <c r="I3" s="4"/>
      <c r="J3" s="4"/>
      <c r="K3" s="4"/>
      <c r="L3" s="4"/>
    </row>
    <row r="4" spans="1:12" x14ac:dyDescent="0.35">
      <c r="A4" s="10" t="s">
        <v>6</v>
      </c>
      <c r="B4" s="11"/>
      <c r="C4" s="11">
        <v>100000</v>
      </c>
      <c r="D4" s="4"/>
      <c r="E4" s="4"/>
      <c r="F4" s="4"/>
      <c r="G4" s="4"/>
      <c r="H4" s="4"/>
      <c r="I4" s="4"/>
      <c r="J4" s="4"/>
      <c r="K4" s="4"/>
      <c r="L4" s="4"/>
    </row>
    <row r="5" spans="1:12" x14ac:dyDescent="0.35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4"/>
    </row>
    <row r="6" spans="1:12" x14ac:dyDescent="0.35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4"/>
    </row>
    <row r="7" spans="1:12" x14ac:dyDescent="0.35">
      <c r="A7" s="10" t="s">
        <v>4</v>
      </c>
      <c r="B7" s="16">
        <f>C2-SUM(C3:C4)</f>
        <v>300000</v>
      </c>
      <c r="C7" s="16"/>
      <c r="D7" s="4"/>
      <c r="E7" s="4"/>
      <c r="F7" s="4"/>
      <c r="G7" s="4"/>
      <c r="H7" s="4"/>
      <c r="I7" s="4"/>
      <c r="J7" s="4"/>
      <c r="K7" s="4"/>
      <c r="L7" s="4"/>
    </row>
    <row r="8" spans="1:12" x14ac:dyDescent="0.35">
      <c r="A8" s="4"/>
      <c r="B8" s="4"/>
      <c r="C8" s="5"/>
      <c r="D8" s="4"/>
      <c r="E8" s="4"/>
      <c r="F8" s="4"/>
      <c r="G8" s="4"/>
      <c r="H8" s="4"/>
      <c r="I8" s="4"/>
      <c r="J8" s="4"/>
      <c r="K8" s="4"/>
      <c r="L8" s="4"/>
    </row>
    <row r="9" spans="1:12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5">
      <c r="A11" s="10" t="s">
        <v>2</v>
      </c>
      <c r="B11" s="12">
        <f>B7</f>
        <v>300000</v>
      </c>
      <c r="C11" s="12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35">
      <c r="A12" s="10" t="s">
        <v>1</v>
      </c>
      <c r="B12" s="12">
        <f>B11/0.98-B11</f>
        <v>6122.4489795918344</v>
      </c>
      <c r="C12" s="12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35">
      <c r="A13" s="10" t="s">
        <v>3</v>
      </c>
      <c r="B13" s="12">
        <f>SUM(B11:B12)</f>
        <v>306122.44897959183</v>
      </c>
      <c r="C13" s="12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35">
      <c r="A19" s="9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s="1" customFormat="1" x14ac:dyDescent="0.35">
      <c r="A20" s="13" t="s">
        <v>10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s="1" customFormat="1" x14ac:dyDescent="0.35">
      <c r="A21" s="14" t="s">
        <v>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s="1" customFormat="1" x14ac:dyDescent="0.35">
      <c r="A22" s="6" t="s">
        <v>11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1:12" x14ac:dyDescent="0.35">
      <c r="A28" s="2"/>
      <c r="B28" s="2"/>
    </row>
    <row r="29" spans="1:12" x14ac:dyDescent="0.35">
      <c r="A29" s="2"/>
      <c r="B29" s="2"/>
    </row>
    <row r="30" spans="1:12" x14ac:dyDescent="0.35">
      <c r="A30" s="3"/>
      <c r="B30" s="3"/>
    </row>
  </sheetData>
  <mergeCells count="7">
    <mergeCell ref="B13:C13"/>
    <mergeCell ref="A20:L20"/>
    <mergeCell ref="A21:L21"/>
    <mergeCell ref="A1:C1"/>
    <mergeCell ref="B7:C7"/>
    <mergeCell ref="B11:C11"/>
    <mergeCell ref="B12:C12"/>
  </mergeCells>
  <pageMargins left="0.7" right="0.7" top="1.1204326923076924" bottom="1" header="0.3" footer="0.3"/>
  <pageSetup scale="70" fitToHeight="0" orientation="landscape" horizontalDpi="1200" verticalDpi="1200" r:id="rId1"/>
  <headerFooter>
    <oddHeader xml:space="preserve">&amp;L&amp;G&amp;C&amp;"-,Bold"&amp;12&amp;K04+000AHCCCS CONTRACTOR OPERATIONS MANUAL 
Policy 302 - Attachment A - 
Cost Settlement for Coronavirus Disease of 2019 Vaccine - Sample
As of XX/XX/XX&amp;K218DCB
</oddHeader>
    <oddFooter xml:space="preserve">&amp;L&amp;10&amp;K369992Effective Dates: 10/01/21, 03/01/22, 10/01/22, 10/01/23, 06/12/25&amp;K00B0F0
&amp;K369992Approval Dates: 08/03/21, 01/24/22, 05/12/22, 08/01/23, 12/21/23, 04/09/25&amp;C&amp;"-,Bold"&amp;K04+000 302 - Attachment A - Page &amp;P of &amp;N
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8c3d9e-a56e-434b-bb6a-7c6f06128eeb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D0AB12-524F-44FB-9A5C-DCBA899081D4}">
  <ds:schemaRefs>
    <ds:schemaRef ds:uri="fa328e85-1231-4692-ab8d-fba2a139eb09"/>
    <ds:schemaRef ds:uri="http://www.w3.org/XML/1998/namespace"/>
    <ds:schemaRef ds:uri="http://schemas.microsoft.com/office/infopath/2007/PartnerControls"/>
    <ds:schemaRef ds:uri="http://purl.org/dc/terms/"/>
    <ds:schemaRef ds:uri="52a80b62-27cb-4b8e-ad5c-9ed813b8c946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3B0CD7D-213E-4355-8365-87545FCEC9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7A88BA-A78F-43EF-B24E-21B12070AA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of Cost Settlement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creator/>
  <cp:lastModifiedBy>Nagtalon, Robert</cp:lastModifiedBy>
  <cp:lastPrinted>2023-05-02T16:05:40Z</cp:lastPrinted>
  <dcterms:created xsi:type="dcterms:W3CDTF">2021-06-23T17:56:11Z</dcterms:created>
  <dcterms:modified xsi:type="dcterms:W3CDTF">2025-06-04T15:36:45Z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Order">
    <vt:r8>334200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SharedWithUsers">
    <vt:lpwstr/>
  </property>
  <property fmtid="{D5CDD505-2E9C-101B-9397-08002B2CF9AE}" pid="11" name="MediaServiceImageTags">
    <vt:lpwstr/>
  </property>
</Properties>
</file>