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545" activeTab="7"/>
  </bookViews>
  <sheets>
    <sheet name="Instructions" sheetId="2" r:id="rId1"/>
    <sheet name="CC 3" sheetId="1" r:id="rId2"/>
    <sheet name="CC 4" sheetId="3" r:id="rId3"/>
    <sheet name="CC 5" sheetId="4" r:id="rId4"/>
    <sheet name="CC 6" sheetId="5" r:id="rId5"/>
    <sheet name="CC 7" sheetId="6" r:id="rId6"/>
    <sheet name="CC 8" sheetId="7" r:id="rId7"/>
    <sheet name="CC13" sheetId="10" r:id="rId8"/>
    <sheet name="CC 14" sheetId="8" r:id="rId9"/>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0" l="1"/>
  <c r="C17" i="10" s="1"/>
  <c r="C15" i="8" l="1"/>
  <c r="C17" i="8" s="1"/>
  <c r="C15" i="7" l="1"/>
  <c r="C17" i="7" s="1"/>
  <c r="C15" i="6"/>
  <c r="C17" i="6" s="1"/>
  <c r="C15" i="5"/>
  <c r="C17" i="5" s="1"/>
  <c r="C15" i="4"/>
  <c r="C17" i="4" s="1"/>
  <c r="C15" i="3"/>
  <c r="C17" i="3" s="1"/>
  <c r="C15" i="1" l="1"/>
  <c r="C17" i="1" s="1"/>
</calcChain>
</file>

<file path=xl/sharedStrings.xml><?xml version="1.0" encoding="utf-8"?>
<sst xmlns="http://schemas.openxmlformats.org/spreadsheetml/2006/main" count="88" uniqueCount="32">
  <si>
    <t>INPUT DATA HERE</t>
  </si>
  <si>
    <t>OUTPUT/RESULTS</t>
  </si>
  <si>
    <t>Percentage Met (%)</t>
  </si>
  <si>
    <t>Milestone Met?</t>
  </si>
  <si>
    <t>Area of Concentration:</t>
  </si>
  <si>
    <t>Instructions to use the Random Sample Compliance Calculator</t>
  </si>
  <si>
    <t>PEDIATRIC PCP</t>
  </si>
  <si>
    <t># for whom ASD training Completion Criteria Met</t>
  </si>
  <si>
    <t># for whom Warm Hand-off Criteria Met</t>
  </si>
  <si>
    <t># Of members sampled from the high-risk registry</t>
  </si>
  <si>
    <t xml:space="preserve"># Of members identified as having received behavioral health services Sampled </t>
  </si>
  <si>
    <t xml:space="preserve"># Of members sampled </t>
  </si>
  <si>
    <t xml:space="preserve"># Of members newly identified as having received behavioral health services Sampled </t>
  </si>
  <si>
    <t xml:space="preserve"># Of members listed in the high-registry sampled </t>
  </si>
  <si>
    <t xml:space="preserve"># Of Members prescribed opioids Sampled </t>
  </si>
  <si>
    <t xml:space="preserve"># of Pediatricians,family physicians, advance practice clinicians and care managers with the practice for at least 12 months sampled </t>
  </si>
  <si>
    <t>This calculator tool is designed to assist with calculating a percentage target for all the Milestones that require TI participants to perform a self-audit. Self-audits should be performed on all the TI Year 3 Milestones that require a review of a random sample of at least 20 members to determine if the required criteria were met.</t>
  </si>
  <si>
    <t>Under the ‘number of members sampled section’ in ‘Input Data here’ block in red, input the number of members sampled (at least 20) through random sampling technique. In the ‘number for whom review criteria was met’ section, input the number of members who met the review criteria. As the data is added in the input data field, the ‘Output/ Results’ field in green populates automatically, displaying the percentage in the first column and the ‘yes or no' result for meeting that Milestone. Percentages above the target percentage will be given a "yes" result</t>
  </si>
  <si>
    <t xml:space="preserve"> </t>
  </si>
  <si>
    <t>Note:</t>
  </si>
  <si>
    <t xml:space="preserve">1. Each Milestone requiring a Self-audit has a separate tab under an excel file for each Area of Concentration. </t>
  </si>
  <si>
    <t>3. Results are rounded to the next closest decimal point. For example, results equal to or greater than 84.5% is round to 85% for a “yes” result.</t>
  </si>
  <si>
    <t>4. This tool is used only to calculate the percentage target only for the applicable milestones and does not contain any other information.</t>
  </si>
  <si>
    <t>#  of records in which Care Manager Documentation Criteria met</t>
  </si>
  <si>
    <t xml:space="preserve"># of records in which Integrated Care Plan with established data elements is documented in EHR </t>
  </si>
  <si>
    <t># of records in which Screening, Documentation and Intervention Criteria Met</t>
  </si>
  <si>
    <t># for whom Reassessment done criteria met</t>
  </si>
  <si>
    <t># for whom AZ Guidelines for Opioid Prescribing Guidelines Met</t>
  </si>
  <si>
    <t>TI YEAR 3 SELF-AUDIT PERCENTAGE TARGET CALCULATOR</t>
  </si>
  <si>
    <t>PLEASE NOTE THAT THIS IS A WORKSHEET ONLY. THE NUMERATOR AND DENOMINATOR MUST BE UPLOADED INTO THE TI ATTESTATION PORTAL FOR THE COMPLETION OF YOUR ATTESTATION.</t>
  </si>
  <si>
    <t># of members referrred to appropriate providers, consistent with the AZ established diagnostic and referral pathways</t>
  </si>
  <si>
    <t># of members screened as positive on the M-CHAT, ASQ or PEDS tool sampled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</si>
</sst>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6"/>
      <color theme="8" tint="-0.249977111117893"/>
      <name val="Calibri"/>
      <family val="2"/>
      <scheme val="minor"/>
    </font>
    <font>
      <b/>
      <sz val="11"/>
      <color rgb="FFFF0000"/>
      <name val="Calibri"/>
      <family val="2"/>
      <scheme val="minor"/>
    </font>
    <font>
      <sz val="12"/>
      <color rgb="FF000000"/>
      <name val="Calibri"/>
      <family val="2"/>
      <scheme val="minor"/>
    </font>
    <font>
      <b/>
      <u/>
      <sz val="12"/>
      <color rgb="FF00000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Protection="1">
      <protection locked="0"/>
    </xf>
    <xf numFmtId="0" fontId="4" fillId="0" borderId="0" xfId="0" applyFont="1" applyProtection="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4" borderId="0" xfId="0" applyFill="1" applyProtection="1">
      <protection locked="0"/>
    </xf>
    <xf numFmtId="0" fontId="3" fillId="2" borderId="1" xfId="0" applyFont="1" applyFill="1" applyBorder="1" applyAlignment="1" applyProtection="1">
      <alignment horizontal="center"/>
      <protection locked="0"/>
    </xf>
    <xf numFmtId="0" fontId="4" fillId="4" borderId="0" xfId="0" applyFont="1" applyFill="1" applyProtection="1">
      <protection locked="0"/>
    </xf>
    <xf numFmtId="0" fontId="6" fillId="0" borderId="1" xfId="0" applyFont="1" applyBorder="1" applyAlignment="1" applyProtection="1">
      <alignment horizontal="center"/>
      <protection locked="0"/>
    </xf>
    <xf numFmtId="0" fontId="0" fillId="4" borderId="0" xfId="0" applyFill="1"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0" applyBorder="1" applyProtection="1">
      <protection locked="0"/>
    </xf>
    <xf numFmtId="0" fontId="3" fillId="3" borderId="1" xfId="0" applyFont="1" applyFill="1" applyBorder="1" applyAlignment="1" applyProtection="1">
      <alignment horizontal="center"/>
      <protection locked="0"/>
    </xf>
    <xf numFmtId="0" fontId="5" fillId="0" borderId="1" xfId="0" applyFont="1" applyBorder="1" applyAlignment="1" applyProtection="1">
      <alignment horizontal="center"/>
    </xf>
    <xf numFmtId="0" fontId="7" fillId="0" borderId="0" xfId="0" applyFont="1" applyAlignment="1" applyProtection="1">
      <alignment horizontal="center"/>
      <protection locked="0"/>
    </xf>
    <xf numFmtId="0" fontId="3" fillId="2" borderId="1" xfId="0" applyFont="1" applyFill="1" applyBorder="1" applyAlignment="1" applyProtection="1">
      <alignment horizontal="center" wrapText="1"/>
      <protection locked="0"/>
    </xf>
    <xf numFmtId="0" fontId="2" fillId="0" borderId="0" xfId="0" applyFont="1" applyFill="1" applyAlignment="1" applyProtection="1">
      <alignment horizontal="left" wrapText="1"/>
      <protection locked="0"/>
    </xf>
    <xf numFmtId="0" fontId="1" fillId="0" borderId="0" xfId="0" applyFont="1" applyFill="1" applyAlignment="1" applyProtection="1">
      <alignment horizontal="center"/>
      <protection locked="0"/>
    </xf>
    <xf numFmtId="164" fontId="5" fillId="0" borderId="1" xfId="0" applyNumberFormat="1" applyFont="1" applyBorder="1" applyAlignment="1" applyProtection="1">
      <alignment horizontal="center"/>
    </xf>
    <xf numFmtId="0" fontId="3" fillId="2" borderId="1" xfId="0" applyFont="1" applyFill="1" applyBorder="1" applyAlignment="1" applyProtection="1">
      <alignment horizontal="center" vertical="center" wrapText="1"/>
      <protection locked="0"/>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pplyProtection="1">
      <protection locked="0"/>
    </xf>
    <xf numFmtId="0" fontId="0" fillId="0" borderId="0" xfId="0" applyAlignment="1" applyProtection="1">
      <alignment wrapText="1"/>
      <protection locked="0"/>
    </xf>
    <xf numFmtId="0" fontId="1"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1501140</xdr:colOff>
      <xdr:row>7</xdr:row>
      <xdr:rowOff>365760</xdr:rowOff>
    </xdr:from>
    <xdr:to>
      <xdr:col>1</xdr:col>
      <xdr:colOff>1943100</xdr:colOff>
      <xdr:row>9</xdr:row>
      <xdr:rowOff>57150</xdr:rowOff>
    </xdr:to>
    <xdr:sp macro="" textlink="">
      <xdr:nvSpPr>
        <xdr:cNvPr id="5" name="Right Arrow 4"/>
        <xdr:cNvSpPr/>
      </xdr:nvSpPr>
      <xdr:spPr>
        <a:xfrm>
          <a:off x="2110740" y="1708785"/>
          <a:ext cx="441960" cy="32956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6" name="Right Arrow 5"/>
        <xdr:cNvSpPr/>
      </xdr:nvSpPr>
      <xdr:spPr>
        <a:xfrm>
          <a:off x="2186940" y="723900"/>
          <a:ext cx="441960" cy="27432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1577340</xdr:colOff>
      <xdr:row>7</xdr:row>
      <xdr:rowOff>756285</xdr:rowOff>
    </xdr:from>
    <xdr:to>
      <xdr:col>1</xdr:col>
      <xdr:colOff>2019300</xdr:colOff>
      <xdr:row>9</xdr:row>
      <xdr:rowOff>66675</xdr:rowOff>
    </xdr:to>
    <xdr:sp macro="" textlink="">
      <xdr:nvSpPr>
        <xdr:cNvPr id="6" name="Right Arrow 5"/>
        <xdr:cNvSpPr/>
      </xdr:nvSpPr>
      <xdr:spPr>
        <a:xfrm>
          <a:off x="2186940" y="2099310"/>
          <a:ext cx="441960" cy="34861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7" name="Right Arrow 6"/>
        <xdr:cNvSpPr/>
      </xdr:nvSpPr>
      <xdr:spPr>
        <a:xfrm>
          <a:off x="2186940" y="3137535"/>
          <a:ext cx="441960" cy="32004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1510665</xdr:colOff>
      <xdr:row>7</xdr:row>
      <xdr:rowOff>518160</xdr:rowOff>
    </xdr:from>
    <xdr:to>
      <xdr:col>1</xdr:col>
      <xdr:colOff>1952625</xdr:colOff>
      <xdr:row>9</xdr:row>
      <xdr:rowOff>76200</xdr:rowOff>
    </xdr:to>
    <xdr:sp macro="" textlink="">
      <xdr:nvSpPr>
        <xdr:cNvPr id="4" name="Right Arrow 3"/>
        <xdr:cNvSpPr/>
      </xdr:nvSpPr>
      <xdr:spPr>
        <a:xfrm>
          <a:off x="2120265" y="1861185"/>
          <a:ext cx="441960" cy="39624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57568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1548765</xdr:colOff>
      <xdr:row>7</xdr:row>
      <xdr:rowOff>327661</xdr:rowOff>
    </xdr:from>
    <xdr:to>
      <xdr:col>1</xdr:col>
      <xdr:colOff>1990725</xdr:colOff>
      <xdr:row>9</xdr:row>
      <xdr:rowOff>66676</xdr:rowOff>
    </xdr:to>
    <xdr:sp macro="" textlink="">
      <xdr:nvSpPr>
        <xdr:cNvPr id="4" name="Right Arrow 3"/>
        <xdr:cNvSpPr/>
      </xdr:nvSpPr>
      <xdr:spPr>
        <a:xfrm>
          <a:off x="2158365" y="1670686"/>
          <a:ext cx="441960" cy="37719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1577340</xdr:colOff>
      <xdr:row>7</xdr:row>
      <xdr:rowOff>175260</xdr:rowOff>
    </xdr:from>
    <xdr:to>
      <xdr:col>1</xdr:col>
      <xdr:colOff>2019300</xdr:colOff>
      <xdr:row>9</xdr:row>
      <xdr:rowOff>38100</xdr:rowOff>
    </xdr:to>
    <xdr:sp macro="" textlink="">
      <xdr:nvSpPr>
        <xdr:cNvPr id="4" name="Right Arrow 3"/>
        <xdr:cNvSpPr/>
      </xdr:nvSpPr>
      <xdr:spPr>
        <a:xfrm>
          <a:off x="2186940" y="1756410"/>
          <a:ext cx="441960" cy="30099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1558290</xdr:colOff>
      <xdr:row>8</xdr:row>
      <xdr:rowOff>9525</xdr:rowOff>
    </xdr:from>
    <xdr:to>
      <xdr:col>1</xdr:col>
      <xdr:colOff>2000250</xdr:colOff>
      <xdr:row>9</xdr:row>
      <xdr:rowOff>57149</xdr:rowOff>
    </xdr:to>
    <xdr:sp macro="" textlink="">
      <xdr:nvSpPr>
        <xdr:cNvPr id="4" name="Right Arrow 3"/>
        <xdr:cNvSpPr/>
      </xdr:nvSpPr>
      <xdr:spPr>
        <a:xfrm>
          <a:off x="2167890" y="1752600"/>
          <a:ext cx="441960" cy="285749"/>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1520190</xdr:colOff>
      <xdr:row>7</xdr:row>
      <xdr:rowOff>1003935</xdr:rowOff>
    </xdr:from>
    <xdr:to>
      <xdr:col>1</xdr:col>
      <xdr:colOff>1962150</xdr:colOff>
      <xdr:row>9</xdr:row>
      <xdr:rowOff>47625</xdr:rowOff>
    </xdr:to>
    <xdr:sp macro="" textlink="">
      <xdr:nvSpPr>
        <xdr:cNvPr id="4" name="Right Arrow 3"/>
        <xdr:cNvSpPr/>
      </xdr:nvSpPr>
      <xdr:spPr>
        <a:xfrm>
          <a:off x="2129790" y="2566035"/>
          <a:ext cx="441960" cy="32004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1510665</xdr:colOff>
      <xdr:row>14</xdr:row>
      <xdr:rowOff>32385</xdr:rowOff>
    </xdr:from>
    <xdr:to>
      <xdr:col>1</xdr:col>
      <xdr:colOff>1952625</xdr:colOff>
      <xdr:row>15</xdr:row>
      <xdr:rowOff>95250</xdr:rowOff>
    </xdr:to>
    <xdr:sp macro="" textlink="">
      <xdr:nvSpPr>
        <xdr:cNvPr id="5" name="Right Arrow 4"/>
        <xdr:cNvSpPr/>
      </xdr:nvSpPr>
      <xdr:spPr>
        <a:xfrm>
          <a:off x="2120265" y="42424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1577340</xdr:colOff>
      <xdr:row>7</xdr:row>
      <xdr:rowOff>384810</xdr:rowOff>
    </xdr:from>
    <xdr:to>
      <xdr:col>1</xdr:col>
      <xdr:colOff>2019300</xdr:colOff>
      <xdr:row>9</xdr:row>
      <xdr:rowOff>95250</xdr:rowOff>
    </xdr:to>
    <xdr:sp macro="" textlink="">
      <xdr:nvSpPr>
        <xdr:cNvPr id="4" name="Right Arrow 3"/>
        <xdr:cNvSpPr/>
      </xdr:nvSpPr>
      <xdr:spPr>
        <a:xfrm>
          <a:off x="2186940" y="1727835"/>
          <a:ext cx="441960" cy="34861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H25" sqref="H25"/>
    </sheetView>
  </sheetViews>
  <sheetFormatPr defaultRowHeight="15" x14ac:dyDescent="0.25"/>
  <sheetData>
    <row r="1" spans="1:1" x14ac:dyDescent="0.25">
      <c r="A1" s="22" t="s">
        <v>5</v>
      </c>
    </row>
    <row r="4" spans="1:1" ht="15.75" x14ac:dyDescent="0.25">
      <c r="A4" s="23" t="s">
        <v>16</v>
      </c>
    </row>
    <row r="5" spans="1:1" ht="15.75" x14ac:dyDescent="0.25">
      <c r="A5" s="23" t="s">
        <v>17</v>
      </c>
    </row>
    <row r="6" spans="1:1" ht="15.75" x14ac:dyDescent="0.25">
      <c r="A6" s="23" t="s">
        <v>18</v>
      </c>
    </row>
    <row r="7" spans="1:1" ht="15.75" x14ac:dyDescent="0.25">
      <c r="A7" s="24" t="s">
        <v>19</v>
      </c>
    </row>
    <row r="8" spans="1:1" x14ac:dyDescent="0.25">
      <c r="A8" s="21"/>
    </row>
    <row r="9" spans="1:1" ht="15.75" x14ac:dyDescent="0.25">
      <c r="A9" s="23" t="s">
        <v>20</v>
      </c>
    </row>
    <row r="10" spans="1:1" ht="15.75" x14ac:dyDescent="0.25">
      <c r="A10" s="23" t="s">
        <v>21</v>
      </c>
    </row>
    <row r="11" spans="1:1" ht="15.75" x14ac:dyDescent="0.25">
      <c r="A11" s="23" t="s">
        <v>22</v>
      </c>
    </row>
    <row r="12" spans="1:1" x14ac:dyDescent="0.25">
      <c r="A12" s="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7" sqref="C17"/>
    </sheetView>
  </sheetViews>
  <sheetFormatPr defaultColWidth="9.140625"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28</v>
      </c>
      <c r="C1" s="26"/>
    </row>
    <row r="4" spans="2:9" ht="21" x14ac:dyDescent="0.35">
      <c r="B4" s="2" t="s">
        <v>4</v>
      </c>
      <c r="C4" s="15" t="s">
        <v>6</v>
      </c>
    </row>
    <row r="5" spans="2:9" ht="21" x14ac:dyDescent="0.35">
      <c r="B5" s="2"/>
      <c r="C5" s="15"/>
    </row>
    <row r="6" spans="2:9" x14ac:dyDescent="0.25">
      <c r="B6" s="27" t="s">
        <v>29</v>
      </c>
      <c r="H6" s="3"/>
      <c r="I6" s="4"/>
    </row>
    <row r="7" spans="2:9" x14ac:dyDescent="0.25">
      <c r="F7" s="17"/>
      <c r="G7" s="10"/>
      <c r="H7" s="4"/>
      <c r="I7" s="4"/>
    </row>
    <row r="8" spans="2:9" ht="47.25" x14ac:dyDescent="0.25">
      <c r="B8" s="5"/>
      <c r="C8" s="16" t="s">
        <v>23</v>
      </c>
      <c r="E8" s="4"/>
      <c r="G8" s="10"/>
      <c r="H8" s="4"/>
      <c r="I8" s="4"/>
    </row>
    <row r="9" spans="2:9" ht="18.75" x14ac:dyDescent="0.3">
      <c r="B9" s="7" t="s">
        <v>0</v>
      </c>
      <c r="C9" s="8">
        <v>24</v>
      </c>
      <c r="E9" s="4"/>
      <c r="G9" s="10"/>
      <c r="H9" s="4"/>
      <c r="I9" s="4"/>
    </row>
    <row r="10" spans="2:9" ht="31.5" x14ac:dyDescent="0.25">
      <c r="B10" s="9"/>
      <c r="C10" s="16" t="s">
        <v>9</v>
      </c>
      <c r="D10" s="4"/>
      <c r="E10" s="4"/>
      <c r="F10" s="18"/>
      <c r="G10" s="10"/>
      <c r="H10" s="4"/>
      <c r="I10" s="4"/>
    </row>
    <row r="11" spans="2:9" ht="15.75" x14ac:dyDescent="0.25">
      <c r="B11" s="9"/>
      <c r="C11" s="8">
        <v>33</v>
      </c>
      <c r="D11" s="4"/>
      <c r="E11" s="4"/>
      <c r="F11" s="3"/>
      <c r="G11" s="4"/>
      <c r="H11" s="4"/>
      <c r="I11" s="4"/>
    </row>
    <row r="12" spans="2:9" ht="14.45" x14ac:dyDescent="0.3">
      <c r="B12" s="10"/>
      <c r="C12" s="4"/>
      <c r="D12" s="4"/>
      <c r="E12" s="4"/>
      <c r="F12" s="4"/>
      <c r="G12" s="4"/>
      <c r="H12" s="4"/>
      <c r="I12" s="4"/>
    </row>
    <row r="13" spans="2:9" ht="14.45" x14ac:dyDescent="0.3">
      <c r="B13" s="11"/>
      <c r="C13" s="12"/>
      <c r="D13" s="4"/>
      <c r="E13" s="4"/>
      <c r="F13" s="4"/>
      <c r="G13" s="4"/>
      <c r="H13" s="4"/>
      <c r="I13" s="4"/>
    </row>
    <row r="14" spans="2:9" ht="15.6" x14ac:dyDescent="0.3">
      <c r="B14" s="5"/>
      <c r="C14" s="13" t="s">
        <v>2</v>
      </c>
      <c r="D14" s="4"/>
      <c r="E14" s="4"/>
      <c r="F14" s="4"/>
      <c r="G14" s="4"/>
      <c r="H14" s="4"/>
      <c r="I14" s="4"/>
    </row>
    <row r="15" spans="2:9" ht="21" x14ac:dyDescent="0.4">
      <c r="B15" s="7" t="s">
        <v>1</v>
      </c>
      <c r="C15" s="19">
        <f>C9/C11*100</f>
        <v>72.727272727272734</v>
      </c>
      <c r="D15" s="4"/>
      <c r="E15" s="4"/>
      <c r="F15" s="4"/>
      <c r="G15" s="4"/>
      <c r="H15" s="4"/>
      <c r="I15" s="4"/>
    </row>
    <row r="16" spans="2:9" ht="15.6" x14ac:dyDescent="0.3">
      <c r="B16" s="5"/>
      <c r="C16" s="13" t="s">
        <v>3</v>
      </c>
      <c r="D16" s="4"/>
      <c r="E16" s="4"/>
      <c r="F16" s="4"/>
      <c r="G16" s="4"/>
      <c r="H16" s="4"/>
      <c r="I16" s="4"/>
    </row>
    <row r="17" spans="2:9" ht="21" x14ac:dyDescent="0.4">
      <c r="B17" s="9"/>
      <c r="C17" s="14" t="str">
        <f>IF(C15&lt;84.5,"NO","YES")</f>
        <v>NO</v>
      </c>
      <c r="D17" s="4"/>
      <c r="E17" s="4"/>
      <c r="F17" s="4"/>
      <c r="G17" s="4"/>
      <c r="H17" s="4"/>
      <c r="I17" s="4"/>
    </row>
  </sheetData>
  <sheetProtection password="DE3B"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F10" sqref="F10"/>
    </sheetView>
  </sheetViews>
  <sheetFormatPr defaultColWidth="9.140625"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28</v>
      </c>
      <c r="C1" s="26"/>
    </row>
    <row r="4" spans="2:9" ht="21" x14ac:dyDescent="0.35">
      <c r="B4" s="2" t="s">
        <v>4</v>
      </c>
      <c r="C4" s="15" t="s">
        <v>6</v>
      </c>
    </row>
    <row r="5" spans="2:9" ht="21" x14ac:dyDescent="0.35">
      <c r="B5" s="2"/>
      <c r="C5" s="15"/>
    </row>
    <row r="6" spans="2:9" x14ac:dyDescent="0.25">
      <c r="B6" s="27" t="s">
        <v>29</v>
      </c>
      <c r="H6" s="3"/>
      <c r="I6" s="4"/>
    </row>
    <row r="7" spans="2:9" x14ac:dyDescent="0.25">
      <c r="F7" s="17"/>
      <c r="G7" s="10"/>
      <c r="H7" s="4"/>
      <c r="I7" s="4"/>
    </row>
    <row r="8" spans="2:9" ht="47.25" x14ac:dyDescent="0.25">
      <c r="B8" s="5"/>
      <c r="C8" s="20" t="s">
        <v>24</v>
      </c>
      <c r="E8" s="4"/>
      <c r="F8" s="10"/>
      <c r="G8" s="10"/>
      <c r="H8" s="4"/>
      <c r="I8" s="4"/>
    </row>
    <row r="9" spans="2:9" ht="18.75" x14ac:dyDescent="0.3">
      <c r="B9" s="7" t="s">
        <v>0</v>
      </c>
      <c r="C9" s="8">
        <v>30</v>
      </c>
      <c r="E9" s="4"/>
      <c r="G9" s="10"/>
      <c r="H9" s="4"/>
      <c r="I9" s="4"/>
    </row>
    <row r="10" spans="2:9" ht="47.25" x14ac:dyDescent="0.25">
      <c r="B10" s="9"/>
      <c r="C10" s="16" t="s">
        <v>10</v>
      </c>
      <c r="D10" s="4"/>
      <c r="E10" s="4"/>
      <c r="G10" s="10"/>
      <c r="H10" s="4"/>
      <c r="I10" s="4"/>
    </row>
    <row r="11" spans="2:9" ht="15.75" x14ac:dyDescent="0.25">
      <c r="B11" s="9"/>
      <c r="C11" s="8">
        <v>33</v>
      </c>
      <c r="D11" s="4"/>
      <c r="E11" s="4"/>
      <c r="F11" s="3"/>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2</v>
      </c>
      <c r="D14" s="4"/>
      <c r="E14" s="4"/>
      <c r="F14" s="4"/>
      <c r="G14" s="4"/>
      <c r="H14" s="4"/>
      <c r="I14" s="4"/>
    </row>
    <row r="15" spans="2:9" ht="21" x14ac:dyDescent="0.35">
      <c r="B15" s="7" t="s">
        <v>1</v>
      </c>
      <c r="C15" s="19">
        <f>C9/C11*100</f>
        <v>90.909090909090907</v>
      </c>
      <c r="D15" s="4"/>
      <c r="E15" s="4"/>
      <c r="F15" s="4"/>
      <c r="G15" s="4"/>
      <c r="H15" s="4"/>
      <c r="I15" s="4"/>
    </row>
    <row r="16" spans="2:9" ht="15.75" x14ac:dyDescent="0.25">
      <c r="B16" s="5"/>
      <c r="C16" s="13" t="s">
        <v>3</v>
      </c>
      <c r="D16" s="4"/>
      <c r="E16" s="4"/>
      <c r="F16" s="4"/>
      <c r="G16" s="4"/>
      <c r="H16" s="4"/>
      <c r="I16" s="4"/>
    </row>
    <row r="17" spans="2:9" ht="21" x14ac:dyDescent="0.35">
      <c r="B17" s="9"/>
      <c r="C17" s="14" t="str">
        <f>IF(C15&lt;84.5,"NO","YES")</f>
        <v>YES</v>
      </c>
      <c r="D17" s="4"/>
      <c r="E17" s="4"/>
      <c r="F17" s="4"/>
      <c r="G17" s="4"/>
      <c r="H17" s="4"/>
      <c r="I17" s="4"/>
    </row>
  </sheetData>
  <sheetProtection password="DE3B"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7" sqref="C17"/>
    </sheetView>
  </sheetViews>
  <sheetFormatPr defaultColWidth="9.140625"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28</v>
      </c>
      <c r="C1" s="26"/>
    </row>
    <row r="4" spans="2:9" ht="21" x14ac:dyDescent="0.35">
      <c r="B4" s="2" t="s">
        <v>4</v>
      </c>
      <c r="C4" s="15" t="s">
        <v>6</v>
      </c>
    </row>
    <row r="5" spans="2:9" ht="21" x14ac:dyDescent="0.35">
      <c r="B5" s="2"/>
      <c r="C5" s="15"/>
    </row>
    <row r="6" spans="2:9" x14ac:dyDescent="0.25">
      <c r="B6" s="27" t="s">
        <v>29</v>
      </c>
      <c r="H6" s="3"/>
      <c r="I6" s="4"/>
    </row>
    <row r="7" spans="2:9" x14ac:dyDescent="0.25">
      <c r="F7" s="17"/>
      <c r="G7" s="10"/>
      <c r="H7" s="4"/>
      <c r="I7" s="4"/>
    </row>
    <row r="8" spans="2:9" ht="47.25" x14ac:dyDescent="0.25">
      <c r="B8" s="5"/>
      <c r="C8" s="16" t="s">
        <v>25</v>
      </c>
      <c r="E8" s="4"/>
      <c r="G8" s="10"/>
      <c r="H8" s="4"/>
      <c r="I8" s="4"/>
    </row>
    <row r="9" spans="2:9" ht="18.75" x14ac:dyDescent="0.3">
      <c r="B9" s="7" t="s">
        <v>0</v>
      </c>
      <c r="C9" s="8">
        <v>24</v>
      </c>
      <c r="E9" s="4"/>
      <c r="G9" s="10"/>
      <c r="H9" s="4"/>
      <c r="I9" s="4"/>
    </row>
    <row r="10" spans="2:9" ht="15.75" x14ac:dyDescent="0.25">
      <c r="B10" s="9"/>
      <c r="C10" s="6" t="s">
        <v>11</v>
      </c>
      <c r="D10" s="4"/>
      <c r="E10" s="4"/>
      <c r="F10" s="18"/>
      <c r="G10" s="10"/>
      <c r="H10" s="4"/>
      <c r="I10" s="4"/>
    </row>
    <row r="11" spans="2:9" ht="15.75" x14ac:dyDescent="0.25">
      <c r="B11" s="9"/>
      <c r="C11" s="8">
        <v>33</v>
      </c>
      <c r="D11" s="4"/>
      <c r="E11" s="4"/>
      <c r="F11" s="3"/>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2</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3</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C17"/>
    </sheetView>
  </sheetViews>
  <sheetFormatPr defaultColWidth="9.140625"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28</v>
      </c>
      <c r="C1" s="26"/>
    </row>
    <row r="4" spans="2:9" ht="21" x14ac:dyDescent="0.35">
      <c r="B4" s="2" t="s">
        <v>4</v>
      </c>
      <c r="C4" s="15" t="s">
        <v>6</v>
      </c>
    </row>
    <row r="5" spans="2:9" ht="21" x14ac:dyDescent="0.35">
      <c r="B5" s="2"/>
      <c r="C5" s="15"/>
    </row>
    <row r="6" spans="2:9" x14ac:dyDescent="0.25">
      <c r="B6" s="27" t="s">
        <v>29</v>
      </c>
      <c r="H6" s="3"/>
      <c r="I6" s="4"/>
    </row>
    <row r="7" spans="2:9" x14ac:dyDescent="0.25">
      <c r="F7" s="17"/>
      <c r="G7" s="10"/>
      <c r="H7" s="4"/>
      <c r="I7" s="4"/>
    </row>
    <row r="8" spans="2:9" ht="31.5" x14ac:dyDescent="0.25">
      <c r="B8" s="5"/>
      <c r="C8" s="16" t="s">
        <v>8</v>
      </c>
      <c r="E8" s="4"/>
      <c r="F8" s="10"/>
      <c r="G8" s="10"/>
      <c r="H8" s="4"/>
      <c r="I8" s="4"/>
    </row>
    <row r="9" spans="2:9" ht="18.75" x14ac:dyDescent="0.3">
      <c r="B9" s="7" t="s">
        <v>0</v>
      </c>
      <c r="C9" s="8">
        <v>24</v>
      </c>
      <c r="E9" s="4"/>
      <c r="G9" s="10"/>
      <c r="H9" s="4"/>
      <c r="I9" s="4"/>
    </row>
    <row r="10" spans="2:9" ht="47.25" x14ac:dyDescent="0.25">
      <c r="B10" s="9"/>
      <c r="C10" s="16" t="s">
        <v>12</v>
      </c>
      <c r="D10" s="4"/>
      <c r="E10" s="4"/>
      <c r="G10" s="10"/>
      <c r="H10" s="4"/>
      <c r="I10" s="4"/>
    </row>
    <row r="11" spans="2:9" ht="15.75" x14ac:dyDescent="0.25">
      <c r="B11" s="9"/>
      <c r="C11" s="8">
        <v>33</v>
      </c>
      <c r="D11" s="4"/>
      <c r="E11" s="4"/>
      <c r="F11" s="3"/>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2</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3</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C17"/>
    </sheetView>
  </sheetViews>
  <sheetFormatPr defaultColWidth="9.140625"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28</v>
      </c>
      <c r="C1" s="26"/>
    </row>
    <row r="4" spans="2:9" ht="21" x14ac:dyDescent="0.35">
      <c r="B4" s="2" t="s">
        <v>4</v>
      </c>
      <c r="C4" s="15" t="s">
        <v>6</v>
      </c>
    </row>
    <row r="5" spans="2:9" ht="21" x14ac:dyDescent="0.35">
      <c r="B5" s="2"/>
      <c r="C5" s="15"/>
    </row>
    <row r="6" spans="2:9" x14ac:dyDescent="0.25">
      <c r="B6" s="27" t="s">
        <v>29</v>
      </c>
      <c r="H6" s="3"/>
      <c r="I6" s="4"/>
    </row>
    <row r="7" spans="2:9" x14ac:dyDescent="0.25">
      <c r="F7" s="17"/>
      <c r="G7" s="10"/>
      <c r="H7" s="4"/>
      <c r="I7" s="4"/>
    </row>
    <row r="8" spans="2:9" ht="31.5" x14ac:dyDescent="0.25">
      <c r="B8" s="5"/>
      <c r="C8" s="16" t="s">
        <v>26</v>
      </c>
      <c r="E8" s="4"/>
      <c r="F8" s="10"/>
      <c r="G8" s="10"/>
      <c r="H8" s="4"/>
      <c r="I8" s="4"/>
    </row>
    <row r="9" spans="2:9" ht="18.75" x14ac:dyDescent="0.3">
      <c r="B9" s="7" t="s">
        <v>0</v>
      </c>
      <c r="C9" s="8">
        <v>24</v>
      </c>
      <c r="E9" s="4"/>
      <c r="G9" s="10"/>
      <c r="H9" s="4"/>
      <c r="I9" s="4"/>
    </row>
    <row r="10" spans="2:9" ht="31.5" x14ac:dyDescent="0.25">
      <c r="B10" s="9"/>
      <c r="C10" s="16" t="s">
        <v>13</v>
      </c>
      <c r="D10" s="4"/>
      <c r="E10" s="4"/>
      <c r="G10" s="10"/>
      <c r="H10" s="4"/>
      <c r="I10" s="4"/>
    </row>
    <row r="11" spans="2:9" ht="15.75" x14ac:dyDescent="0.25">
      <c r="B11" s="9"/>
      <c r="C11" s="8">
        <v>33</v>
      </c>
      <c r="D11" s="4"/>
      <c r="E11" s="4"/>
      <c r="F11" s="3"/>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2</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3</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C17"/>
    </sheetView>
  </sheetViews>
  <sheetFormatPr defaultColWidth="9.140625"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28</v>
      </c>
      <c r="C1" s="26"/>
    </row>
    <row r="4" spans="2:9" ht="21" x14ac:dyDescent="0.35">
      <c r="B4" s="2" t="s">
        <v>4</v>
      </c>
      <c r="C4" s="15" t="s">
        <v>6</v>
      </c>
    </row>
    <row r="5" spans="2:9" ht="21" x14ac:dyDescent="0.35">
      <c r="B5" s="2"/>
      <c r="C5" s="15"/>
    </row>
    <row r="6" spans="2:9" x14ac:dyDescent="0.25">
      <c r="B6" s="27" t="s">
        <v>29</v>
      </c>
      <c r="H6" s="3"/>
      <c r="I6" s="4"/>
    </row>
    <row r="7" spans="2:9" x14ac:dyDescent="0.25">
      <c r="F7" s="17"/>
      <c r="G7" s="10"/>
      <c r="H7" s="4"/>
      <c r="I7" s="4"/>
    </row>
    <row r="8" spans="2:9" ht="47.25" x14ac:dyDescent="0.25">
      <c r="B8" s="5"/>
      <c r="C8" s="16" t="s">
        <v>27</v>
      </c>
      <c r="E8" s="4"/>
      <c r="F8" s="10"/>
      <c r="G8" s="10"/>
      <c r="H8" s="4"/>
      <c r="I8" s="4"/>
    </row>
    <row r="9" spans="2:9" ht="18.75" x14ac:dyDescent="0.3">
      <c r="B9" s="7" t="s">
        <v>0</v>
      </c>
      <c r="C9" s="8">
        <v>24</v>
      </c>
      <c r="E9" s="4"/>
      <c r="G9" s="10"/>
      <c r="H9" s="4"/>
      <c r="I9" s="4"/>
    </row>
    <row r="10" spans="2:9" ht="31.5" x14ac:dyDescent="0.25">
      <c r="B10" s="9"/>
      <c r="C10" s="16" t="s">
        <v>14</v>
      </c>
      <c r="D10" s="4"/>
      <c r="E10" s="4"/>
      <c r="G10" s="10"/>
      <c r="H10" s="4"/>
      <c r="I10" s="4"/>
    </row>
    <row r="11" spans="2:9" ht="15.75" x14ac:dyDescent="0.25">
      <c r="B11" s="9"/>
      <c r="C11" s="8">
        <v>33</v>
      </c>
      <c r="D11" s="4"/>
      <c r="E11" s="4"/>
      <c r="F11" s="3"/>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2</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3</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tabSelected="1" workbookViewId="0">
      <selection activeCell="C15" sqref="C15 C17"/>
    </sheetView>
  </sheetViews>
  <sheetFormatPr defaultColWidth="9.140625"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28</v>
      </c>
      <c r="C1" s="26"/>
    </row>
    <row r="4" spans="2:9" ht="21" x14ac:dyDescent="0.35">
      <c r="B4" s="2" t="s">
        <v>4</v>
      </c>
      <c r="C4" s="15" t="s">
        <v>6</v>
      </c>
    </row>
    <row r="5" spans="2:9" ht="21" x14ac:dyDescent="0.35">
      <c r="B5" s="2"/>
      <c r="C5" s="15"/>
    </row>
    <row r="6" spans="2:9" x14ac:dyDescent="0.25">
      <c r="B6" s="27" t="s">
        <v>29</v>
      </c>
      <c r="H6" s="3"/>
      <c r="I6" s="4"/>
    </row>
    <row r="7" spans="2:9" x14ac:dyDescent="0.25">
      <c r="F7" s="17"/>
      <c r="G7" s="10"/>
      <c r="H7" s="4"/>
      <c r="I7" s="4"/>
    </row>
    <row r="8" spans="2:9" ht="85.5" customHeight="1" x14ac:dyDescent="0.6">
      <c r="B8" s="5"/>
      <c r="C8" s="16" t="s">
        <v>30</v>
      </c>
      <c r="E8" s="4"/>
      <c r="F8" s="10"/>
      <c r="G8" s="10"/>
      <c r="H8" s="4"/>
      <c r="I8" s="4"/>
    </row>
    <row r="9" spans="2:9" ht="15" customHeight="1" x14ac:dyDescent="0.3">
      <c r="B9" s="7" t="s">
        <v>0</v>
      </c>
      <c r="C9" s="8">
        <v>24</v>
      </c>
      <c r="E9" s="4"/>
      <c r="F9" s="18"/>
      <c r="G9" s="10"/>
      <c r="H9" s="4"/>
      <c r="I9" s="4"/>
    </row>
    <row r="10" spans="2:9" ht="63" customHeight="1" x14ac:dyDescent="0.6">
      <c r="B10" s="9"/>
      <c r="C10" s="16" t="s">
        <v>31</v>
      </c>
      <c r="D10" s="4"/>
      <c r="E10" s="4"/>
      <c r="G10" s="10"/>
      <c r="H10" s="4"/>
      <c r="I10" s="4"/>
    </row>
    <row r="11" spans="2:9" ht="15.75" x14ac:dyDescent="0.25">
      <c r="B11" s="9"/>
      <c r="C11" s="8">
        <v>33</v>
      </c>
      <c r="D11" s="4"/>
      <c r="E11" s="4"/>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2</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3</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E12" sqref="E12"/>
    </sheetView>
  </sheetViews>
  <sheetFormatPr defaultColWidth="9.140625"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28</v>
      </c>
      <c r="C1" s="26"/>
    </row>
    <row r="4" spans="2:9" ht="21" x14ac:dyDescent="0.35">
      <c r="B4" s="2" t="s">
        <v>4</v>
      </c>
      <c r="C4" s="15" t="s">
        <v>6</v>
      </c>
    </row>
    <row r="5" spans="2:9" ht="21" x14ac:dyDescent="0.35">
      <c r="B5" s="2"/>
      <c r="C5" s="15"/>
    </row>
    <row r="6" spans="2:9" x14ac:dyDescent="0.25">
      <c r="B6" s="27" t="s">
        <v>29</v>
      </c>
      <c r="H6" s="3"/>
      <c r="I6" s="4"/>
    </row>
    <row r="7" spans="2:9" x14ac:dyDescent="0.25">
      <c r="F7" s="17"/>
      <c r="G7" s="10"/>
      <c r="H7" s="4"/>
      <c r="I7" s="4"/>
    </row>
    <row r="8" spans="2:9" ht="31.5" x14ac:dyDescent="0.25">
      <c r="B8" s="5"/>
      <c r="C8" s="16" t="s">
        <v>7</v>
      </c>
      <c r="E8" s="4"/>
      <c r="F8" s="10"/>
      <c r="G8" s="10"/>
      <c r="H8" s="4"/>
      <c r="I8" s="4"/>
    </row>
    <row r="9" spans="2:9" ht="18.75" x14ac:dyDescent="0.3">
      <c r="B9" s="7" t="s">
        <v>0</v>
      </c>
      <c r="C9" s="8">
        <v>24</v>
      </c>
      <c r="E9" s="4"/>
      <c r="F9" s="18"/>
      <c r="G9" s="10"/>
      <c r="H9" s="4"/>
      <c r="I9" s="4"/>
    </row>
    <row r="10" spans="2:9" ht="78.75" x14ac:dyDescent="0.25">
      <c r="B10" s="9"/>
      <c r="C10" s="16" t="s">
        <v>15</v>
      </c>
      <c r="D10" s="4"/>
      <c r="E10" s="4"/>
      <c r="G10" s="10"/>
      <c r="H10" s="4"/>
      <c r="I10" s="4"/>
    </row>
    <row r="11" spans="2:9" ht="15.75" x14ac:dyDescent="0.25">
      <c r="B11" s="9"/>
      <c r="C11" s="8">
        <v>33</v>
      </c>
      <c r="D11" s="4"/>
      <c r="E11" s="4"/>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2</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3</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CC 3</vt:lpstr>
      <vt:lpstr>CC 4</vt:lpstr>
      <vt:lpstr>CC 5</vt:lpstr>
      <vt:lpstr>CC 6</vt:lpstr>
      <vt:lpstr>CC 7</vt:lpstr>
      <vt:lpstr>CC 8</vt:lpstr>
      <vt:lpstr>CC13</vt:lpstr>
      <vt:lpstr>CC 14</vt:lpstr>
    </vt:vector>
  </TitlesOfParts>
  <Company>Intel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Arakere, Guruprasad</dc:creator>
  <cp:lastModifiedBy>Arizona AHCCCS</cp:lastModifiedBy>
  <dcterms:created xsi:type="dcterms:W3CDTF">2018-12-15T15:33:28Z</dcterms:created>
  <dcterms:modified xsi:type="dcterms:W3CDTF">2019-03-25T22:52:16Z</dcterms:modified>
</cp:coreProperties>
</file>