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mer\Downloads\"/>
    </mc:Choice>
  </mc:AlternateContent>
  <xr:revisionPtr revIDLastSave="0" documentId="8_{082F8EB3-A4D4-43C4-A3C5-CBD3BF3BD233}" xr6:coauthVersionLast="47" xr6:coauthVersionMax="47" xr10:uidLastSave="{00000000-0000-0000-0000-000000000000}"/>
  <bookViews>
    <workbookView xWindow="25080" yWindow="-120" windowWidth="29040" windowHeight="15840" xr2:uid="{83F0B032-E80B-4EDD-8EA2-307F533A363D}"/>
  </bookViews>
  <sheets>
    <sheet name="Instructions" sheetId="1" r:id="rId1"/>
    <sheet name="Example ORG PMT" sheetId="4" r:id="rId2"/>
    <sheet name="Example MCO PMT" sheetId="5" r:id="rId3"/>
    <sheet name="Example MCO SOA" sheetId="6" r:id="rId4"/>
    <sheet name="Template" sheetId="3" r:id="rId5"/>
  </sheets>
  <definedNames>
    <definedName name="_xlnm._FilterDatabase" localSheetId="3" hidden="1">'Example MCO SOA'!$A$12:$K$12</definedName>
    <definedName name="_xlnm.Print_Area" localSheetId="2">'Example MCO PMT'!$A$1:$F$60</definedName>
    <definedName name="_xlnm.Print_Area" localSheetId="3">'Example MCO SOA'!$A$1:$K$68</definedName>
    <definedName name="_xlnm.Print_Area" localSheetId="1">'Example ORG PMT'!$A$1:$F$68</definedName>
    <definedName name="_xlnm.Print_Titles" localSheetId="2">'Example MCO PMT'!$1:$12</definedName>
    <definedName name="_xlnm.Print_Titles" localSheetId="3">'Example MCO SOA'!$1:$12</definedName>
    <definedName name="_xlnm.Print_Titles" localSheetId="1">'Example ORG PMT'!$1:$12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6" l="1"/>
  <c r="I59" i="6"/>
  <c r="E59" i="6"/>
  <c r="F59" i="6" s="1"/>
  <c r="B67" i="6" s="1"/>
  <c r="E67" i="6" s="1"/>
  <c r="D59" i="6"/>
  <c r="C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E68" i="4"/>
  <c r="E59" i="4"/>
  <c r="F59" i="4" s="1"/>
  <c r="B67" i="4" s="1"/>
  <c r="E67" i="4" s="1"/>
  <c r="D59" i="4"/>
  <c r="C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</calcChain>
</file>

<file path=xl/sharedStrings.xml><?xml version="1.0" encoding="utf-8"?>
<sst xmlns="http://schemas.openxmlformats.org/spreadsheetml/2006/main" count="567" uniqueCount="182">
  <si>
    <t>Overview</t>
  </si>
  <si>
    <t>Description:</t>
  </si>
  <si>
    <t>Due Date:</t>
  </si>
  <si>
    <t>Applicable Policy:</t>
  </si>
  <si>
    <t>Workbook Name:</t>
  </si>
  <si>
    <t>Worksheet Name:</t>
  </si>
  <si>
    <t>Format</t>
  </si>
  <si>
    <t>MCO Deliverable Parameters</t>
  </si>
  <si>
    <t>Template</t>
  </si>
  <si>
    <t>Fields</t>
  </si>
  <si>
    <t>Description</t>
  </si>
  <si>
    <t>Organization Name</t>
  </si>
  <si>
    <t>Tax ID</t>
  </si>
  <si>
    <t>JUSTICE</t>
  </si>
  <si>
    <t>BH</t>
  </si>
  <si>
    <t>PCP</t>
  </si>
  <si>
    <t>Grand Total</t>
  </si>
  <si>
    <t>Payment Type</t>
  </si>
  <si>
    <t>HP Name Pay</t>
  </si>
  <si>
    <t>HP Code Pay</t>
  </si>
  <si>
    <t>All</t>
  </si>
  <si>
    <t>Final</t>
  </si>
  <si>
    <t>Text</t>
  </si>
  <si>
    <t>Initial</t>
  </si>
  <si>
    <t>All calculations for the purpose of reconciling the payment against the Final and the last payment calculation</t>
  </si>
  <si>
    <t>AZ COMPLETE HEALTH CARE</t>
  </si>
  <si>
    <t>CARE1ST HEALTH PLAN</t>
  </si>
  <si>
    <t>BANNER UNIV FAMILY CARE</t>
  </si>
  <si>
    <t>HEALTH CHOICE ARIZONA</t>
  </si>
  <si>
    <t>MERCY CARE PLAN</t>
  </si>
  <si>
    <t>MOLINA COMPLETE CARE</t>
  </si>
  <si>
    <t>UNITEDHEALTHCARE</t>
  </si>
  <si>
    <t>010422 AZC</t>
  </si>
  <si>
    <t>010314 UFC</t>
  </si>
  <si>
    <t>010254 CRF</t>
  </si>
  <si>
    <t>010497 HCA</t>
  </si>
  <si>
    <t>010306 MER</t>
  </si>
  <si>
    <t>010500 MCC</t>
  </si>
  <si>
    <t>010158 UHC</t>
  </si>
  <si>
    <t>Alphanumeric</t>
  </si>
  <si>
    <t>AHCCCS Deliverable Parameters</t>
  </si>
  <si>
    <t>5 digit numeric, 3 characters</t>
  </si>
  <si>
    <t>characters</t>
  </si>
  <si>
    <t>10 digit numeric</t>
  </si>
  <si>
    <t>Program Type</t>
  </si>
  <si>
    <t>Numeric ($)</t>
  </si>
  <si>
    <t>Numeric</t>
  </si>
  <si>
    <t>$###,###.##</t>
  </si>
  <si>
    <t>Total Participant Payment Amount by Program Type</t>
  </si>
  <si>
    <t>Participant Payment Amount by Program Type</t>
  </si>
  <si>
    <t>Participant Tax payer identification number</t>
  </si>
  <si>
    <t>Sum of TI Participant Payment</t>
  </si>
  <si>
    <t>Sum of TI MCO Admin</t>
  </si>
  <si>
    <t>Sum of TI Tax</t>
  </si>
  <si>
    <t>Sum of Payment to MCO</t>
  </si>
  <si>
    <t>Total MCO Admin Payment</t>
  </si>
  <si>
    <t>BH, Justice, PCP</t>
  </si>
  <si>
    <t>Total Premium Taxes</t>
  </si>
  <si>
    <t>AHCCCS Managed File Transfer (MFT) server</t>
  </si>
  <si>
    <t>Notify on Server:</t>
  </si>
  <si>
    <t>Notify via Email:</t>
  </si>
  <si>
    <t>devra.navas@azahcccs.gov</t>
  </si>
  <si>
    <t>caroline.denny@azahcccs.gov</t>
  </si>
  <si>
    <t>ACOM 325- Targeted Investments 2.0</t>
  </si>
  <si>
    <t xml:space="preserve">MCO PAYMENT SUMMARY </t>
  </si>
  <si>
    <t xml:space="preserve">PARTICIPANT PAYMENT SUMMARY </t>
  </si>
  <si>
    <t>MCO REPORTS STATEMENT OF ACCOUNT OF BANK TRANSACTIONS</t>
  </si>
  <si>
    <t>Check Number</t>
  </si>
  <si>
    <t>Date Issued</t>
  </si>
  <si>
    <t>Amount Paid</t>
  </si>
  <si>
    <t>Date Cleared</t>
  </si>
  <si>
    <t>MCO Bank Transactions</t>
  </si>
  <si>
    <t>Date</t>
  </si>
  <si>
    <t>MM/DD/YYYY</t>
  </si>
  <si>
    <t>#########</t>
  </si>
  <si>
    <t>Payment Method</t>
  </si>
  <si>
    <t>Participant Taxpayer identification number</t>
  </si>
  <si>
    <t>Date bank issued payment to participant</t>
  </si>
  <si>
    <t>Date bank cleared participant payment</t>
  </si>
  <si>
    <t>Bank method of payment to participant</t>
  </si>
  <si>
    <t>Bank payment amount issued to participant</t>
  </si>
  <si>
    <t>TI 2.0 Y# ORG PMT</t>
  </si>
  <si>
    <t>MCO Deliverable</t>
  </si>
  <si>
    <t>AHCCCS Deliverable</t>
  </si>
  <si>
    <t>TI 2.0 Y# MCO PMT</t>
  </si>
  <si>
    <t>TI 2.0 Y# MCO SOA</t>
  </si>
  <si>
    <t>Secure Email</t>
  </si>
  <si>
    <t>MCO Report Delivery Method</t>
  </si>
  <si>
    <t>Rates Analysis and Incentives Administrator</t>
  </si>
  <si>
    <t>bret.cloninger@azahcccs.gov</t>
  </si>
  <si>
    <t>Bret Cloninger</t>
  </si>
  <si>
    <t>Caroline Denny</t>
  </si>
  <si>
    <t>Incentive Program Manager</t>
  </si>
  <si>
    <t>Devra Navas</t>
  </si>
  <si>
    <t>Finance and Program Monitor</t>
  </si>
  <si>
    <t>incentivepayments@azahcccs.gov</t>
  </si>
  <si>
    <t>Incentive Payments</t>
  </si>
  <si>
    <t>AHCCCS TI Payment Email</t>
  </si>
  <si>
    <t>Targeted Investments Program</t>
  </si>
  <si>
    <t>TI 2.0 Year # Participants</t>
  </si>
  <si>
    <t xml:space="preserve">Participant Payment Summary by Health Plan </t>
  </si>
  <si>
    <t>ABC COMPLETE CARE</t>
  </si>
  <si>
    <t>123456 ABC</t>
  </si>
  <si>
    <t>Participant 1</t>
  </si>
  <si>
    <t>Participant 2</t>
  </si>
  <si>
    <t>Participant 3</t>
  </si>
  <si>
    <t>Participant 4</t>
  </si>
  <si>
    <t>Participant 5</t>
  </si>
  <si>
    <t>Participant 6</t>
  </si>
  <si>
    <t>Participant 7</t>
  </si>
  <si>
    <t>Participant 8</t>
  </si>
  <si>
    <t>Participant 9</t>
  </si>
  <si>
    <t>Participant 10</t>
  </si>
  <si>
    <t>Participant 11</t>
  </si>
  <si>
    <t>Participant 12</t>
  </si>
  <si>
    <t>Participant 13</t>
  </si>
  <si>
    <t>Participant 14</t>
  </si>
  <si>
    <t>Participant 15</t>
  </si>
  <si>
    <t>Participant 16</t>
  </si>
  <si>
    <t>Participant 17</t>
  </si>
  <si>
    <t>Participant 18</t>
  </si>
  <si>
    <t>Participant 19</t>
  </si>
  <si>
    <t>Participant 20</t>
  </si>
  <si>
    <t>Participant 21</t>
  </si>
  <si>
    <t>Participant 22</t>
  </si>
  <si>
    <t>Participant 23</t>
  </si>
  <si>
    <t>Participant 24</t>
  </si>
  <si>
    <t>Participant 25</t>
  </si>
  <si>
    <t>Participant 26</t>
  </si>
  <si>
    <t>Participant 27</t>
  </si>
  <si>
    <t>Participant 28</t>
  </si>
  <si>
    <t>Participant 29</t>
  </si>
  <si>
    <t>Participant 30</t>
  </si>
  <si>
    <t>Participant 31</t>
  </si>
  <si>
    <t>Participant 32</t>
  </si>
  <si>
    <t>Participant 33</t>
  </si>
  <si>
    <t>Participant 34</t>
  </si>
  <si>
    <t>Participant 35</t>
  </si>
  <si>
    <t>Participant 36</t>
  </si>
  <si>
    <t>Participant 37</t>
  </si>
  <si>
    <t>Participant 38</t>
  </si>
  <si>
    <t>Participant 39</t>
  </si>
  <si>
    <t>Participant 40</t>
  </si>
  <si>
    <t>Participant 41</t>
  </si>
  <si>
    <t>Participant 42</t>
  </si>
  <si>
    <t>Participant 43</t>
  </si>
  <si>
    <t>Participant 44</t>
  </si>
  <si>
    <t>Participant 45</t>
  </si>
  <si>
    <t>Participant 46</t>
  </si>
  <si>
    <t>(All)</t>
  </si>
  <si>
    <t>MCO Payment Summary</t>
  </si>
  <si>
    <t>*Admin - MCO</t>
  </si>
  <si>
    <t>-</t>
  </si>
  <si>
    <t>LOGO 
ARIZONA HEALTH CARE COST CONTAINMENT SYSTEM</t>
  </si>
  <si>
    <t>MCO Reports Statement of Account of Bank Transactions</t>
  </si>
  <si>
    <t>Pament Method</t>
  </si>
  <si>
    <t>Check</t>
  </si>
  <si>
    <t>ACH</t>
  </si>
  <si>
    <t>SAMPLE - MCO Deliverable</t>
  </si>
  <si>
    <t>SAMPLE - AHCCCS Deliverable</t>
  </si>
  <si>
    <t>TEMPLATE - AHCCCS Deliverable</t>
  </si>
  <si>
    <t>TEMPLATE - MCO Deliverable</t>
  </si>
  <si>
    <t>AHCCCS calculates the TI payment and sends to the MCOs for distribution to the TI participants</t>
  </si>
  <si>
    <t>On Demand when TI payment is calculated or re-calculated (if needed)</t>
  </si>
  <si>
    <t>Subsequent</t>
  </si>
  <si>
    <t>Last payment calculation</t>
  </si>
  <si>
    <t>applicable if two payments are calculate for the same year</t>
  </si>
  <si>
    <t>Applicable if more than two payments are calculate for the same year</t>
  </si>
  <si>
    <t>TI 2.0 Payments to MCO YYYYMMDD (1 Report per MCO)</t>
  </si>
  <si>
    <t>Total Participant Payment Amount split by Program Type</t>
  </si>
  <si>
    <t>Total Payment to MCO (sum payment for participant, MCO Admin and premium taxes)</t>
  </si>
  <si>
    <t>Bank check number / ACH number for participant payment</t>
  </si>
  <si>
    <t>Delivery to MCO:</t>
  </si>
  <si>
    <t>Delivery to Participant:</t>
  </si>
  <si>
    <t>As soon as possible thereafter but no later than 30 days after receiving funds from AHCCCS</t>
  </si>
  <si>
    <t>TIP 2.0 TI Payment Distribution Detail Report (Ad hoc)</t>
  </si>
  <si>
    <t>No significant changes since AHCCCS posted on the Managed File Transfer (MFT) server with an email notice 09/19/2024.</t>
  </si>
  <si>
    <t>TEMPLATE for Payment Disbursement Report</t>
  </si>
  <si>
    <t>06.10.2025</t>
  </si>
  <si>
    <t>Applicable if two payments are calculate for the same year</t>
  </si>
  <si>
    <t>Participant Legal Business Name</t>
  </si>
  <si>
    <t>MCO append Participant Payment Summary with bank transactions.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</si>
</sst>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000000000"/>
    <numFmt numFmtId="165" formatCode="0000000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Consolas"/>
      <family val="2"/>
    </font>
    <font>
      <b/>
      <sz val="14"/>
      <color theme="3"/>
      <name val="Aptos Narrow"/>
      <family val="2"/>
      <scheme val="minor"/>
    </font>
    <font>
      <sz val="12"/>
      <color theme="3"/>
      <name val="Aptos Narrow"/>
      <family val="2"/>
      <scheme val="minor"/>
    </font>
    <font>
      <i/>
      <sz val="10"/>
      <color theme="3"/>
      <name val="Aptos Narrow"/>
      <family val="2"/>
      <scheme val="minor"/>
    </font>
    <font>
      <i/>
      <sz val="10"/>
      <color rgb="FFFF000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9"/>
      <color theme="1"/>
      <name val="Consolas"/>
      <family val="2"/>
    </font>
    <font>
      <b/>
      <sz val="10"/>
      <color rgb="FF369992"/>
      <name val="Consolas"/>
      <family val="3"/>
    </font>
    <font>
      <b/>
      <sz val="11"/>
      <color rgb="FF369992"/>
      <name val="Consolas"/>
      <family val="3"/>
    </font>
    <font>
      <b/>
      <sz val="14"/>
      <color rgb="FFFF0000"/>
      <name val="Consolas"/>
      <family val="2"/>
    </font>
    <font>
      <b/>
      <sz val="9"/>
      <color rgb="FF0070C0"/>
      <name val="Consolas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6999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rgb="FFCC6C2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0" xfId="0" applyAlignment="1">
      <alignment horizontal="right" wrapText="1"/>
    </xf>
    <xf numFmtId="0" fontId="1" fillId="2" borderId="0" xfId="0" applyFont="1" applyFill="1"/>
    <xf numFmtId="0" fontId="0" fillId="0" borderId="0" xfId="0" applyAlignment="1">
      <alignment horizontal="left" wrapText="1"/>
    </xf>
    <xf numFmtId="0" fontId="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3" fillId="0" borderId="0" xfId="0" applyFont="1" applyAlignment="1">
      <alignment horizontal="left" wrapText="1"/>
    </xf>
    <xf numFmtId="0" fontId="0" fillId="2" borderId="0" xfId="0" applyFill="1"/>
    <xf numFmtId="0" fontId="1" fillId="2" borderId="0" xfId="0" applyFont="1" applyFill="1" applyAlignment="1">
      <alignment wrapText="1"/>
    </xf>
    <xf numFmtId="0" fontId="4" fillId="0" borderId="0" xfId="1"/>
    <xf numFmtId="0" fontId="1" fillId="0" borderId="0" xfId="0" applyFont="1" applyAlignment="1">
      <alignment horizontal="left" wrapText="1"/>
    </xf>
    <xf numFmtId="0" fontId="7" fillId="4" borderId="0" xfId="2" applyFont="1" applyFill="1"/>
    <xf numFmtId="0" fontId="6" fillId="4" borderId="0" xfId="2" applyFill="1"/>
    <xf numFmtId="0" fontId="6" fillId="0" borderId="0" xfId="2"/>
    <xf numFmtId="0" fontId="8" fillId="4" borderId="0" xfId="2" applyFont="1" applyFill="1"/>
    <xf numFmtId="0" fontId="9" fillId="4" borderId="0" xfId="2" applyFont="1" applyFill="1"/>
    <xf numFmtId="0" fontId="10" fillId="4" borderId="0" xfId="2" applyFont="1" applyFill="1"/>
    <xf numFmtId="18" fontId="5" fillId="4" borderId="0" xfId="2" applyNumberFormat="1" applyFont="1" applyFill="1"/>
    <xf numFmtId="0" fontId="11" fillId="0" borderId="0" xfId="2" applyFont="1" applyAlignment="1">
      <alignment horizontal="center"/>
    </xf>
    <xf numFmtId="0" fontId="12" fillId="6" borderId="3" xfId="2" applyFont="1" applyFill="1" applyBorder="1"/>
    <xf numFmtId="164" fontId="6" fillId="6" borderId="0" xfId="2" applyNumberFormat="1" applyFill="1" applyAlignment="1">
      <alignment horizontal="left"/>
    </xf>
    <xf numFmtId="8" fontId="6" fillId="6" borderId="0" xfId="2" applyNumberFormat="1" applyFill="1"/>
    <xf numFmtId="0" fontId="12" fillId="0" borderId="3" xfId="2" applyFont="1" applyBorder="1"/>
    <xf numFmtId="164" fontId="6" fillId="0" borderId="0" xfId="2" applyNumberFormat="1" applyAlignment="1">
      <alignment horizontal="left"/>
    </xf>
    <xf numFmtId="8" fontId="6" fillId="0" borderId="0" xfId="2" applyNumberFormat="1"/>
    <xf numFmtId="0" fontId="6" fillId="7" borderId="0" xfId="2" applyFill="1"/>
    <xf numFmtId="0" fontId="6" fillId="7" borderId="3" xfId="2" applyFill="1" applyBorder="1"/>
    <xf numFmtId="0" fontId="12" fillId="8" borderId="0" xfId="2" applyFont="1" applyFill="1"/>
    <xf numFmtId="0" fontId="12" fillId="8" borderId="3" xfId="2" applyFont="1" applyFill="1" applyBorder="1"/>
    <xf numFmtId="0" fontId="12" fillId="8" borderId="3" xfId="2" applyFont="1" applyFill="1" applyBorder="1" applyAlignment="1">
      <alignment horizontal="left"/>
    </xf>
    <xf numFmtId="0" fontId="6" fillId="8" borderId="0" xfId="2" applyFill="1"/>
    <xf numFmtId="0" fontId="6" fillId="8" borderId="0" xfId="2" applyFill="1" applyAlignment="1">
      <alignment horizontal="left"/>
    </xf>
    <xf numFmtId="0" fontId="6" fillId="8" borderId="3" xfId="2" applyFill="1" applyBorder="1"/>
    <xf numFmtId="0" fontId="12" fillId="8" borderId="4" xfId="2" applyFont="1" applyFill="1" applyBorder="1"/>
    <xf numFmtId="8" fontId="12" fillId="8" borderId="4" xfId="2" applyNumberFormat="1" applyFont="1" applyFill="1" applyBorder="1"/>
    <xf numFmtId="164" fontId="12" fillId="8" borderId="4" xfId="2" applyNumberFormat="1" applyFont="1" applyFill="1" applyBorder="1"/>
    <xf numFmtId="0" fontId="16" fillId="0" borderId="3" xfId="2" applyFont="1" applyBorder="1" applyAlignment="1">
      <alignment horizontal="left"/>
    </xf>
    <xf numFmtId="165" fontId="6" fillId="0" borderId="0" xfId="2" applyNumberFormat="1"/>
    <xf numFmtId="14" fontId="6" fillId="0" borderId="0" xfId="2" applyNumberFormat="1" applyAlignment="1">
      <alignment horizontal="center"/>
    </xf>
    <xf numFmtId="49" fontId="6" fillId="0" borderId="0" xfId="2" applyNumberForma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 wrapText="1"/>
    </xf>
    <xf numFmtId="0" fontId="1" fillId="3" borderId="0" xfId="0" applyFont="1" applyFill="1" applyAlignment="1">
      <alignment horizontal="center"/>
    </xf>
    <xf numFmtId="0" fontId="11" fillId="5" borderId="0" xfId="2" applyFont="1" applyFill="1" applyAlignment="1">
      <alignment horizontal="center"/>
    </xf>
    <xf numFmtId="0" fontId="13" fillId="4" borderId="0" xfId="2" applyFont="1" applyFill="1" applyAlignment="1">
      <alignment horizontal="center" wrapText="1"/>
    </xf>
    <xf numFmtId="0" fontId="15" fillId="0" borderId="0" xfId="2" applyFont="1" applyAlignment="1">
      <alignment horizontal="center"/>
    </xf>
    <xf numFmtId="0" fontId="14" fillId="4" borderId="0" xfId="2" applyFont="1" applyFill="1" applyAlignment="1">
      <alignment horizontal="center" wrapText="1"/>
    </xf>
    <xf numFmtId="0" fontId="11" fillId="9" borderId="0" xfId="2" applyFont="1" applyFill="1" applyAlignment="1">
      <alignment horizontal="center"/>
    </xf>
  </cellXfs>
  <cellStyles count="3">
    <cellStyle name="Hyperlink" xfId="1" builtinId="8"/>
    <cellStyle name="Normal" xfId="0" builtinId="0"/>
    <cellStyle name="Normal 2" xfId="2" xr:uid="{DBEB6ACA-E3E7-40C9-84E8-F7B807F269DC}"/>
  </cellStyles>
  <dxfs count="0"/>
  <tableStyles count="0" defaultTableStyle="TableStyleMedium2" defaultPivotStyle="PivotStyleLight16"/>
  <colors>
    <mruColors>
      <color rgb="FF369992"/>
      <color rgb="FFCC6C20"/>
      <color rgb="FF8CB2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roline.denny@azahcccs.gov" TargetMode="External"/><Relationship Id="rId2" Type="http://schemas.openxmlformats.org/officeDocument/2006/relationships/hyperlink" Target="mailto:devra.navas@azahcccs.gov" TargetMode="External"/><Relationship Id="rId1" Type="http://schemas.openxmlformats.org/officeDocument/2006/relationships/hyperlink" Target="mailto:caroline.denny@azahcccs.gov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ncentivepayments@azahcccs.gov" TargetMode="External"/><Relationship Id="rId4" Type="http://schemas.openxmlformats.org/officeDocument/2006/relationships/hyperlink" Target="mailto:bret.cloninger@azahcccs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CE36-97FF-472D-9BD2-05FD6419DBFD}">
  <dimension ref="A1:K96"/>
  <sheetViews>
    <sheetView tabSelected="1" zoomScaleNormal="100" workbookViewId="0">
      <pane ySplit="1" topLeftCell="A67" activePane="bottomLeft" state="frozen"/>
      <selection pane="bottomLeft" activeCell="D94" sqref="D94"/>
    </sheetView>
  </sheetViews>
  <sheetFormatPr defaultRowHeight="15" x14ac:dyDescent="0.25"/>
  <cols>
    <col min="1" max="1" width="31.7109375" customWidth="1"/>
    <col min="2" max="2" width="22.7109375" bestFit="1" customWidth="1"/>
    <col min="3" max="3" width="40.42578125" bestFit="1" customWidth="1"/>
    <col min="4" max="4" width="31.7109375" bestFit="1" customWidth="1"/>
    <col min="5" max="5" width="20.7109375" bestFit="1" customWidth="1"/>
    <col min="6" max="6" width="15.140625" bestFit="1" customWidth="1"/>
    <col min="7" max="7" width="20.42578125" bestFit="1" customWidth="1"/>
    <col min="8" max="8" width="17.28515625" customWidth="1"/>
    <col min="9" max="9" width="19" customWidth="1"/>
    <col min="10" max="10" width="31.28515625" bestFit="1" customWidth="1"/>
    <col min="11" max="11" width="27.5703125" bestFit="1" customWidth="1"/>
  </cols>
  <sheetData>
    <row r="1" spans="1:11" x14ac:dyDescent="0.25">
      <c r="A1" s="1" t="s">
        <v>175</v>
      </c>
    </row>
    <row r="2" spans="1:11" x14ac:dyDescent="0.25">
      <c r="A2" s="2"/>
    </row>
    <row r="3" spans="1:11" x14ac:dyDescent="0.25">
      <c r="A3" t="s">
        <v>176</v>
      </c>
    </row>
    <row r="5" spans="1:11" x14ac:dyDescent="0.25">
      <c r="A5" s="46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7"/>
    </row>
    <row r="6" spans="1:11" x14ac:dyDescent="0.25">
      <c r="A6" s="3" t="s">
        <v>1</v>
      </c>
      <c r="B6" t="s">
        <v>162</v>
      </c>
    </row>
    <row r="7" spans="1:11" x14ac:dyDescent="0.25">
      <c r="A7" s="3" t="s">
        <v>2</v>
      </c>
      <c r="B7" t="s">
        <v>163</v>
      </c>
    </row>
    <row r="8" spans="1:11" x14ac:dyDescent="0.25">
      <c r="A8" s="3" t="s">
        <v>172</v>
      </c>
      <c r="B8" t="s">
        <v>58</v>
      </c>
    </row>
    <row r="9" spans="1:11" x14ac:dyDescent="0.25">
      <c r="A9" s="3" t="s">
        <v>59</v>
      </c>
      <c r="B9" t="s">
        <v>93</v>
      </c>
      <c r="C9" t="s">
        <v>94</v>
      </c>
      <c r="D9" s="15" t="s">
        <v>61</v>
      </c>
    </row>
    <row r="10" spans="1:11" x14ac:dyDescent="0.25">
      <c r="A10" s="3" t="s">
        <v>60</v>
      </c>
      <c r="B10" t="s">
        <v>91</v>
      </c>
      <c r="C10" t="s">
        <v>92</v>
      </c>
      <c r="D10" s="15" t="s">
        <v>62</v>
      </c>
    </row>
    <row r="11" spans="1:11" x14ac:dyDescent="0.25">
      <c r="A11" s="3" t="s">
        <v>3</v>
      </c>
      <c r="B11" t="s">
        <v>63</v>
      </c>
    </row>
    <row r="12" spans="1:11" x14ac:dyDescent="0.25">
      <c r="A12" s="3" t="s">
        <v>4</v>
      </c>
      <c r="B12" t="s">
        <v>168</v>
      </c>
    </row>
    <row r="13" spans="1:11" x14ac:dyDescent="0.25">
      <c r="A13" s="3" t="s">
        <v>5</v>
      </c>
    </row>
    <row r="14" spans="1:11" x14ac:dyDescent="0.25">
      <c r="A14" s="6" t="s">
        <v>83</v>
      </c>
      <c r="B14" t="s">
        <v>81</v>
      </c>
    </row>
    <row r="15" spans="1:11" x14ac:dyDescent="0.25">
      <c r="A15" s="6" t="s">
        <v>83</v>
      </c>
      <c r="B15" t="s">
        <v>84</v>
      </c>
    </row>
    <row r="16" spans="1:11" x14ac:dyDescent="0.25">
      <c r="A16" s="6" t="s">
        <v>82</v>
      </c>
      <c r="B16" t="s">
        <v>85</v>
      </c>
    </row>
    <row r="17" spans="1:11" x14ac:dyDescent="0.25">
      <c r="A17" s="3" t="s">
        <v>173</v>
      </c>
      <c r="B17" t="s">
        <v>174</v>
      </c>
    </row>
    <row r="18" spans="1:11" x14ac:dyDescent="0.25">
      <c r="A18" s="3"/>
    </row>
    <row r="19" spans="1:11" x14ac:dyDescent="0.25">
      <c r="A19" s="48" t="s">
        <v>65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</row>
    <row r="20" spans="1:11" x14ac:dyDescent="0.25">
      <c r="A20" s="7" t="s">
        <v>8</v>
      </c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x14ac:dyDescent="0.25">
      <c r="A21" s="4" t="s">
        <v>9</v>
      </c>
      <c r="B21" s="4" t="s">
        <v>10</v>
      </c>
      <c r="C21" s="4"/>
      <c r="D21" s="4"/>
      <c r="E21" s="4"/>
      <c r="F21" s="4"/>
      <c r="G21" s="4"/>
      <c r="H21" s="4"/>
      <c r="I21" s="4" t="s">
        <v>6</v>
      </c>
      <c r="J21" s="5" t="s">
        <v>40</v>
      </c>
      <c r="K21" s="5" t="s">
        <v>7</v>
      </c>
    </row>
    <row r="22" spans="1:11" x14ac:dyDescent="0.25">
      <c r="A22" s="3" t="s">
        <v>17</v>
      </c>
      <c r="B22" s="3"/>
      <c r="C22" s="3"/>
      <c r="D22" s="3"/>
      <c r="E22" s="3"/>
      <c r="F22" s="3"/>
      <c r="G22" s="3"/>
      <c r="H22" s="3"/>
      <c r="I22" s="3"/>
    </row>
    <row r="23" spans="1:11" x14ac:dyDescent="0.25">
      <c r="A23" s="6" t="s">
        <v>21</v>
      </c>
      <c r="B23" s="47" t="s">
        <v>165</v>
      </c>
      <c r="C23" s="47"/>
      <c r="D23" s="47"/>
      <c r="E23" s="47"/>
      <c r="F23" s="47"/>
      <c r="G23" s="47"/>
      <c r="H23" s="47"/>
      <c r="I23" s="2" t="s">
        <v>22</v>
      </c>
      <c r="J23" t="s">
        <v>42</v>
      </c>
    </row>
    <row r="24" spans="1:11" ht="15" customHeight="1" x14ac:dyDescent="0.25">
      <c r="A24" s="6" t="s">
        <v>164</v>
      </c>
      <c r="B24" s="47" t="s">
        <v>167</v>
      </c>
      <c r="C24" s="47"/>
      <c r="D24" s="47"/>
      <c r="E24" s="47"/>
      <c r="F24" s="47"/>
      <c r="G24" s="47"/>
      <c r="H24" s="47"/>
      <c r="I24" s="2" t="s">
        <v>22</v>
      </c>
      <c r="J24" t="s">
        <v>42</v>
      </c>
    </row>
    <row r="25" spans="1:11" ht="15" customHeight="1" x14ac:dyDescent="0.25">
      <c r="A25" s="6" t="s">
        <v>23</v>
      </c>
      <c r="B25" s="47" t="s">
        <v>179</v>
      </c>
      <c r="C25" s="47"/>
      <c r="D25" s="47"/>
      <c r="E25" s="47"/>
      <c r="F25" s="47"/>
      <c r="G25" s="47"/>
      <c r="H25" s="47"/>
      <c r="I25" s="2" t="s">
        <v>22</v>
      </c>
      <c r="J25" t="s">
        <v>42</v>
      </c>
    </row>
    <row r="26" spans="1:11" ht="15" customHeight="1" x14ac:dyDescent="0.25">
      <c r="A26" s="6" t="s">
        <v>20</v>
      </c>
      <c r="B26" s="47" t="s">
        <v>24</v>
      </c>
      <c r="C26" s="47"/>
      <c r="D26" s="47"/>
      <c r="E26" s="47"/>
      <c r="F26" s="47"/>
      <c r="G26" s="47"/>
      <c r="H26" s="47"/>
      <c r="I26" s="2" t="s">
        <v>22</v>
      </c>
      <c r="J26" t="s">
        <v>42</v>
      </c>
    </row>
    <row r="27" spans="1:11" x14ac:dyDescent="0.25">
      <c r="A27" s="6"/>
      <c r="B27" s="8"/>
      <c r="C27" s="8"/>
      <c r="D27" s="8"/>
      <c r="E27" s="8"/>
      <c r="F27" s="8"/>
      <c r="G27" s="8"/>
      <c r="H27" s="8"/>
      <c r="I27" s="2"/>
    </row>
    <row r="28" spans="1:11" ht="16.5" x14ac:dyDescent="0.25">
      <c r="A28" s="3"/>
      <c r="B28" s="12">
        <v>1</v>
      </c>
      <c r="C28" s="12">
        <v>2</v>
      </c>
      <c r="D28" s="12">
        <v>3</v>
      </c>
      <c r="E28" s="12">
        <v>4</v>
      </c>
      <c r="F28" s="12">
        <v>5</v>
      </c>
      <c r="G28" s="12">
        <v>4</v>
      </c>
      <c r="H28" s="12">
        <v>7</v>
      </c>
      <c r="I28" s="3"/>
    </row>
    <row r="29" spans="1:11" x14ac:dyDescent="0.25">
      <c r="A29" s="3" t="s">
        <v>18</v>
      </c>
      <c r="B29" s="9" t="s">
        <v>25</v>
      </c>
      <c r="C29" s="10" t="s">
        <v>27</v>
      </c>
      <c r="D29" s="10" t="s">
        <v>26</v>
      </c>
      <c r="E29" s="9" t="s">
        <v>28</v>
      </c>
      <c r="F29" s="9" t="s">
        <v>29</v>
      </c>
      <c r="G29" s="9" t="s">
        <v>30</v>
      </c>
      <c r="H29" s="9" t="s">
        <v>31</v>
      </c>
      <c r="I29" s="2" t="s">
        <v>22</v>
      </c>
      <c r="J29" t="s">
        <v>42</v>
      </c>
    </row>
    <row r="30" spans="1:11" x14ac:dyDescent="0.25">
      <c r="A30" s="3" t="s">
        <v>19</v>
      </c>
      <c r="B30" s="11" t="s">
        <v>32</v>
      </c>
      <c r="C30" s="10" t="s">
        <v>33</v>
      </c>
      <c r="D30" s="10" t="s">
        <v>34</v>
      </c>
      <c r="E30" s="10" t="s">
        <v>35</v>
      </c>
      <c r="F30" s="10" t="s">
        <v>36</v>
      </c>
      <c r="G30" s="10" t="s">
        <v>37</v>
      </c>
      <c r="H30" s="10" t="s">
        <v>38</v>
      </c>
      <c r="I30" s="2" t="s">
        <v>39</v>
      </c>
      <c r="J30" t="s">
        <v>41</v>
      </c>
    </row>
    <row r="31" spans="1:11" x14ac:dyDescent="0.25">
      <c r="A31" s="3"/>
      <c r="B31" s="3"/>
      <c r="C31" s="3"/>
      <c r="D31" s="3"/>
      <c r="E31" s="3"/>
      <c r="F31" s="3"/>
      <c r="G31" s="3"/>
      <c r="H31" s="3"/>
      <c r="I31" s="3"/>
    </row>
    <row r="32" spans="1:1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3"/>
      <c r="K32" s="13"/>
    </row>
    <row r="33" spans="1:11" x14ac:dyDescent="0.25">
      <c r="A33" s="3" t="s">
        <v>11</v>
      </c>
      <c r="I33" s="2" t="s">
        <v>39</v>
      </c>
      <c r="J33" t="s">
        <v>42</v>
      </c>
    </row>
    <row r="34" spans="1:11" x14ac:dyDescent="0.25">
      <c r="A34" s="3" t="s">
        <v>12</v>
      </c>
      <c r="B34" t="s">
        <v>50</v>
      </c>
      <c r="I34" s="2" t="s">
        <v>46</v>
      </c>
      <c r="J34" t="s">
        <v>43</v>
      </c>
    </row>
    <row r="35" spans="1:11" x14ac:dyDescent="0.25">
      <c r="A35" s="3" t="s">
        <v>44</v>
      </c>
    </row>
    <row r="36" spans="1:11" ht="15" customHeight="1" x14ac:dyDescent="0.25">
      <c r="A36" s="6" t="s">
        <v>13</v>
      </c>
      <c r="B36" s="47" t="s">
        <v>49</v>
      </c>
      <c r="C36" s="47"/>
      <c r="D36" s="47"/>
      <c r="E36" s="47"/>
      <c r="F36" s="47"/>
      <c r="G36" s="47"/>
      <c r="H36" s="47"/>
      <c r="I36" t="s">
        <v>47</v>
      </c>
      <c r="J36" t="s">
        <v>45</v>
      </c>
    </row>
    <row r="37" spans="1:11" ht="15" customHeight="1" x14ac:dyDescent="0.25">
      <c r="A37" s="6" t="s">
        <v>14</v>
      </c>
      <c r="B37" s="47" t="s">
        <v>49</v>
      </c>
      <c r="C37" s="47"/>
      <c r="D37" s="47"/>
      <c r="E37" s="47"/>
      <c r="F37" s="47"/>
      <c r="G37" s="47"/>
      <c r="H37" s="47"/>
      <c r="I37" t="s">
        <v>47</v>
      </c>
      <c r="J37" t="s">
        <v>45</v>
      </c>
    </row>
    <row r="38" spans="1:11" ht="15" customHeight="1" x14ac:dyDescent="0.25">
      <c r="A38" s="6" t="s">
        <v>15</v>
      </c>
      <c r="B38" s="47" t="s">
        <v>49</v>
      </c>
      <c r="C38" s="47"/>
      <c r="D38" s="47"/>
      <c r="E38" s="47"/>
      <c r="F38" s="47"/>
      <c r="G38" s="47"/>
      <c r="H38" s="47"/>
      <c r="I38" t="s">
        <v>47</v>
      </c>
      <c r="J38" t="s">
        <v>45</v>
      </c>
    </row>
    <row r="39" spans="1:11" ht="15" customHeight="1" x14ac:dyDescent="0.25">
      <c r="A39" s="6"/>
      <c r="B39" s="8"/>
      <c r="C39" s="8"/>
      <c r="D39" s="8"/>
      <c r="E39" s="8"/>
      <c r="F39" s="8"/>
      <c r="G39" s="8"/>
      <c r="H39" s="8"/>
    </row>
    <row r="40" spans="1:11" ht="15" customHeight="1" x14ac:dyDescent="0.25">
      <c r="A40" s="16" t="s">
        <v>16</v>
      </c>
      <c r="B40" s="47" t="s">
        <v>48</v>
      </c>
      <c r="C40" s="47"/>
      <c r="D40" s="47"/>
      <c r="E40" s="47"/>
      <c r="F40" s="47"/>
      <c r="G40" s="47"/>
      <c r="H40" s="47"/>
      <c r="I40" t="s">
        <v>47</v>
      </c>
      <c r="J40" t="s">
        <v>45</v>
      </c>
    </row>
    <row r="42" spans="1:11" x14ac:dyDescent="0.25">
      <c r="A42" s="48" t="s">
        <v>64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</row>
    <row r="43" spans="1:1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3"/>
      <c r="K43" s="13"/>
    </row>
    <row r="44" spans="1:11" x14ac:dyDescent="0.25">
      <c r="A44" s="3" t="s">
        <v>17</v>
      </c>
      <c r="B44" s="3"/>
      <c r="C44" s="3"/>
      <c r="D44" s="3"/>
      <c r="E44" s="3"/>
      <c r="F44" s="3"/>
      <c r="G44" s="3"/>
      <c r="H44" s="3"/>
    </row>
    <row r="45" spans="1:11" x14ac:dyDescent="0.25">
      <c r="A45" s="6" t="s">
        <v>21</v>
      </c>
      <c r="B45" s="47" t="s">
        <v>165</v>
      </c>
      <c r="C45" s="47"/>
      <c r="D45" s="47"/>
      <c r="E45" s="47"/>
      <c r="F45" s="47"/>
      <c r="G45" s="47"/>
      <c r="H45" s="47"/>
      <c r="I45" s="2" t="s">
        <v>22</v>
      </c>
      <c r="J45" t="s">
        <v>42</v>
      </c>
    </row>
    <row r="46" spans="1:11" ht="15" customHeight="1" x14ac:dyDescent="0.25">
      <c r="A46" s="6" t="s">
        <v>164</v>
      </c>
      <c r="B46" s="47" t="s">
        <v>167</v>
      </c>
      <c r="C46" s="47"/>
      <c r="D46" s="47"/>
      <c r="E46" s="47"/>
      <c r="F46" s="47"/>
      <c r="G46" s="47"/>
      <c r="H46" s="47"/>
      <c r="I46" s="2" t="s">
        <v>22</v>
      </c>
      <c r="J46" t="s">
        <v>42</v>
      </c>
    </row>
    <row r="47" spans="1:11" ht="15" customHeight="1" x14ac:dyDescent="0.25">
      <c r="A47" s="6" t="s">
        <v>23</v>
      </c>
      <c r="B47" s="47" t="s">
        <v>166</v>
      </c>
      <c r="C47" s="47"/>
      <c r="D47" s="47"/>
      <c r="E47" s="47"/>
      <c r="F47" s="47"/>
      <c r="G47" s="47"/>
      <c r="H47" s="47"/>
      <c r="I47" s="2" t="s">
        <v>22</v>
      </c>
      <c r="J47" t="s">
        <v>42</v>
      </c>
    </row>
    <row r="48" spans="1:11" ht="15" customHeight="1" x14ac:dyDescent="0.25">
      <c r="A48" s="6" t="s">
        <v>20</v>
      </c>
      <c r="B48" s="47" t="s">
        <v>24</v>
      </c>
      <c r="C48" s="47"/>
      <c r="D48" s="47"/>
      <c r="E48" s="47"/>
      <c r="F48" s="47"/>
      <c r="G48" s="47"/>
      <c r="H48" s="47"/>
      <c r="I48" s="2" t="s">
        <v>22</v>
      </c>
      <c r="J48" t="s">
        <v>42</v>
      </c>
    </row>
    <row r="50" spans="1:11" x14ac:dyDescent="0.25">
      <c r="A50" s="1" t="s">
        <v>44</v>
      </c>
    </row>
    <row r="51" spans="1:11" x14ac:dyDescent="0.25">
      <c r="A51" s="6" t="s">
        <v>20</v>
      </c>
      <c r="B51" s="8" t="s">
        <v>56</v>
      </c>
    </row>
    <row r="52" spans="1:11" x14ac:dyDescent="0.25">
      <c r="A52" s="6"/>
    </row>
    <row r="53" spans="1:11" ht="16.5" x14ac:dyDescent="0.25">
      <c r="B53" s="12">
        <v>1</v>
      </c>
      <c r="C53" s="12">
        <v>2</v>
      </c>
      <c r="D53" s="12">
        <v>3</v>
      </c>
      <c r="E53" s="12">
        <v>4</v>
      </c>
      <c r="F53" s="12">
        <v>5</v>
      </c>
      <c r="G53" s="12">
        <v>4</v>
      </c>
      <c r="H53" s="12">
        <v>7</v>
      </c>
    </row>
    <row r="54" spans="1:11" x14ac:dyDescent="0.25">
      <c r="A54" s="3" t="s">
        <v>19</v>
      </c>
      <c r="B54" s="11" t="s">
        <v>32</v>
      </c>
      <c r="C54" s="10" t="s">
        <v>33</v>
      </c>
      <c r="D54" s="10" t="s">
        <v>34</v>
      </c>
      <c r="E54" s="10" t="s">
        <v>35</v>
      </c>
      <c r="F54" s="10" t="s">
        <v>36</v>
      </c>
      <c r="G54" s="10" t="s">
        <v>37</v>
      </c>
      <c r="H54" s="10" t="s">
        <v>38</v>
      </c>
      <c r="I54" s="2" t="s">
        <v>39</v>
      </c>
      <c r="J54" t="s">
        <v>41</v>
      </c>
    </row>
    <row r="55" spans="1:11" x14ac:dyDescent="0.25">
      <c r="A55" s="3" t="s">
        <v>18</v>
      </c>
      <c r="B55" s="9" t="s">
        <v>25</v>
      </c>
      <c r="C55" s="10" t="s">
        <v>27</v>
      </c>
      <c r="D55" s="10" t="s">
        <v>26</v>
      </c>
      <c r="E55" s="9" t="s">
        <v>28</v>
      </c>
      <c r="F55" s="9" t="s">
        <v>29</v>
      </c>
      <c r="G55" s="9" t="s">
        <v>30</v>
      </c>
      <c r="H55" s="9" t="s">
        <v>31</v>
      </c>
      <c r="I55" s="2" t="s">
        <v>22</v>
      </c>
      <c r="J55" t="s">
        <v>42</v>
      </c>
    </row>
    <row r="57" spans="1:11" x14ac:dyDescent="0.25">
      <c r="A57" s="3" t="s">
        <v>11</v>
      </c>
      <c r="B57" t="s">
        <v>180</v>
      </c>
      <c r="I57" s="2" t="s">
        <v>39</v>
      </c>
      <c r="J57" t="s">
        <v>42</v>
      </c>
    </row>
    <row r="58" spans="1:11" x14ac:dyDescent="0.25">
      <c r="A58" s="3" t="s">
        <v>12</v>
      </c>
      <c r="B58" t="s">
        <v>76</v>
      </c>
      <c r="I58" s="2" t="s">
        <v>46</v>
      </c>
      <c r="J58" t="s">
        <v>43</v>
      </c>
    </row>
    <row r="59" spans="1:11" x14ac:dyDescent="0.25">
      <c r="A59" s="3" t="s">
        <v>51</v>
      </c>
      <c r="B59" t="s">
        <v>169</v>
      </c>
      <c r="I59" t="s">
        <v>47</v>
      </c>
      <c r="J59" t="s">
        <v>45</v>
      </c>
    </row>
    <row r="60" spans="1:11" x14ac:dyDescent="0.25">
      <c r="A60" s="3" t="s">
        <v>52</v>
      </c>
      <c r="B60" t="s">
        <v>55</v>
      </c>
      <c r="I60" t="s">
        <v>47</v>
      </c>
      <c r="J60" t="s">
        <v>45</v>
      </c>
    </row>
    <row r="61" spans="1:11" x14ac:dyDescent="0.25">
      <c r="A61" s="3" t="s">
        <v>53</v>
      </c>
      <c r="B61" t="s">
        <v>57</v>
      </c>
      <c r="I61" t="s">
        <v>47</v>
      </c>
      <c r="J61" t="s">
        <v>45</v>
      </c>
    </row>
    <row r="62" spans="1:11" x14ac:dyDescent="0.25">
      <c r="A62" s="3" t="s">
        <v>54</v>
      </c>
      <c r="B62" t="s">
        <v>170</v>
      </c>
      <c r="I62" t="s">
        <v>47</v>
      </c>
      <c r="J62" t="s">
        <v>45</v>
      </c>
    </row>
    <row r="64" spans="1:11" x14ac:dyDescent="0.25">
      <c r="A64" s="48" t="s">
        <v>66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</row>
    <row r="65" spans="1:11" x14ac:dyDescent="0.25">
      <c r="A65" s="7" t="s">
        <v>8</v>
      </c>
      <c r="B65" s="13" t="s">
        <v>181</v>
      </c>
      <c r="C65" s="7"/>
      <c r="D65" s="7"/>
      <c r="E65" s="7"/>
      <c r="F65" s="7"/>
      <c r="G65" s="7"/>
      <c r="H65" s="7"/>
      <c r="I65" s="7"/>
      <c r="J65" s="7"/>
      <c r="K65" s="7"/>
    </row>
    <row r="66" spans="1:11" x14ac:dyDescent="0.25">
      <c r="A66" s="4" t="s">
        <v>9</v>
      </c>
      <c r="B66" s="4" t="s">
        <v>10</v>
      </c>
      <c r="C66" s="4"/>
      <c r="D66" s="4"/>
      <c r="E66" s="4"/>
      <c r="F66" s="4"/>
      <c r="G66" s="4"/>
      <c r="H66" s="4"/>
      <c r="I66" s="4" t="s">
        <v>6</v>
      </c>
      <c r="J66" s="5" t="s">
        <v>40</v>
      </c>
      <c r="K66" s="5" t="s">
        <v>7</v>
      </c>
    </row>
    <row r="67" spans="1:11" x14ac:dyDescent="0.25">
      <c r="A67" s="3" t="s">
        <v>17</v>
      </c>
      <c r="B67" s="3"/>
      <c r="C67" s="3"/>
      <c r="D67" s="3"/>
      <c r="E67" s="3"/>
      <c r="F67" s="3"/>
      <c r="G67" s="3"/>
      <c r="H67" s="3"/>
      <c r="I67" s="3"/>
    </row>
    <row r="68" spans="1:11" x14ac:dyDescent="0.25">
      <c r="A68" s="6" t="s">
        <v>21</v>
      </c>
      <c r="B68" s="47" t="s">
        <v>165</v>
      </c>
      <c r="C68" s="47"/>
      <c r="D68" s="47"/>
      <c r="E68" s="47"/>
      <c r="F68" s="47"/>
      <c r="G68" s="47"/>
      <c r="H68" s="47"/>
      <c r="I68" s="2" t="s">
        <v>22</v>
      </c>
      <c r="J68" t="s">
        <v>42</v>
      </c>
    </row>
    <row r="69" spans="1:11" ht="15" customHeight="1" x14ac:dyDescent="0.25">
      <c r="A69" s="6" t="s">
        <v>164</v>
      </c>
      <c r="B69" s="47" t="s">
        <v>167</v>
      </c>
      <c r="C69" s="47"/>
      <c r="D69" s="47"/>
      <c r="E69" s="47"/>
      <c r="F69" s="47"/>
      <c r="G69" s="47"/>
      <c r="H69" s="47"/>
      <c r="I69" s="2" t="s">
        <v>22</v>
      </c>
      <c r="J69" t="s">
        <v>42</v>
      </c>
    </row>
    <row r="70" spans="1:11" ht="15" customHeight="1" x14ac:dyDescent="0.25">
      <c r="A70" s="6" t="s">
        <v>23</v>
      </c>
      <c r="B70" s="47" t="s">
        <v>166</v>
      </c>
      <c r="C70" s="47"/>
      <c r="D70" s="47"/>
      <c r="E70" s="47"/>
      <c r="F70" s="47"/>
      <c r="G70" s="47"/>
      <c r="H70" s="47"/>
      <c r="I70" s="2" t="s">
        <v>22</v>
      </c>
      <c r="J70" t="s">
        <v>42</v>
      </c>
    </row>
    <row r="71" spans="1:11" ht="15" customHeight="1" x14ac:dyDescent="0.25">
      <c r="A71" s="6" t="s">
        <v>20</v>
      </c>
      <c r="B71" s="47" t="s">
        <v>24</v>
      </c>
      <c r="C71" s="47"/>
      <c r="D71" s="47"/>
      <c r="E71" s="47"/>
      <c r="F71" s="47"/>
      <c r="G71" s="47"/>
      <c r="H71" s="47"/>
      <c r="I71" s="2" t="s">
        <v>22</v>
      </c>
      <c r="J71" t="s">
        <v>42</v>
      </c>
    </row>
    <row r="72" spans="1:11" x14ac:dyDescent="0.25">
      <c r="A72" s="6"/>
      <c r="B72" s="8"/>
      <c r="C72" s="8"/>
      <c r="D72" s="8"/>
      <c r="E72" s="8"/>
      <c r="F72" s="8"/>
      <c r="G72" s="8"/>
      <c r="H72" s="8"/>
      <c r="I72" s="2"/>
    </row>
    <row r="73" spans="1:11" ht="16.5" x14ac:dyDescent="0.25">
      <c r="A73" s="3"/>
      <c r="B73" s="12">
        <v>1</v>
      </c>
      <c r="C73" s="12">
        <v>2</v>
      </c>
      <c r="D73" s="12">
        <v>3</v>
      </c>
      <c r="E73" s="12">
        <v>4</v>
      </c>
      <c r="F73" s="12">
        <v>5</v>
      </c>
      <c r="G73" s="12">
        <v>4</v>
      </c>
      <c r="H73" s="12">
        <v>7</v>
      </c>
      <c r="I73" s="3"/>
    </row>
    <row r="74" spans="1:11" x14ac:dyDescent="0.25">
      <c r="A74" s="3" t="s">
        <v>18</v>
      </c>
      <c r="B74" s="9" t="s">
        <v>25</v>
      </c>
      <c r="C74" s="10" t="s">
        <v>27</v>
      </c>
      <c r="D74" s="10" t="s">
        <v>26</v>
      </c>
      <c r="E74" s="9" t="s">
        <v>28</v>
      </c>
      <c r="F74" s="9" t="s">
        <v>29</v>
      </c>
      <c r="G74" s="9" t="s">
        <v>30</v>
      </c>
      <c r="H74" s="9" t="s">
        <v>31</v>
      </c>
      <c r="I74" s="2" t="s">
        <v>22</v>
      </c>
      <c r="J74" t="s">
        <v>42</v>
      </c>
    </row>
    <row r="75" spans="1:11" x14ac:dyDescent="0.25">
      <c r="A75" s="3" t="s">
        <v>19</v>
      </c>
      <c r="B75" s="11" t="s">
        <v>32</v>
      </c>
      <c r="C75" s="10" t="s">
        <v>33</v>
      </c>
      <c r="D75" s="10" t="s">
        <v>34</v>
      </c>
      <c r="E75" s="10" t="s">
        <v>35</v>
      </c>
      <c r="F75" s="10" t="s">
        <v>36</v>
      </c>
      <c r="G75" s="10" t="s">
        <v>37</v>
      </c>
      <c r="H75" s="10" t="s">
        <v>38</v>
      </c>
      <c r="I75" s="2" t="s">
        <v>39</v>
      </c>
      <c r="J75" t="s">
        <v>41</v>
      </c>
    </row>
    <row r="76" spans="1:11" x14ac:dyDescent="0.25">
      <c r="A76" s="3"/>
      <c r="B76" s="3"/>
      <c r="C76" s="3"/>
      <c r="D76" s="3"/>
      <c r="E76" s="3"/>
      <c r="F76" s="3"/>
      <c r="G76" s="3"/>
      <c r="H76" s="3"/>
      <c r="I76" s="3"/>
    </row>
    <row r="77" spans="1:11" x14ac:dyDescent="0.25">
      <c r="A77" s="3" t="s">
        <v>11</v>
      </c>
      <c r="B77" t="s">
        <v>180</v>
      </c>
      <c r="I77" s="2" t="s">
        <v>39</v>
      </c>
      <c r="J77" t="s">
        <v>42</v>
      </c>
    </row>
    <row r="78" spans="1:11" x14ac:dyDescent="0.25">
      <c r="A78" s="3" t="s">
        <v>12</v>
      </c>
      <c r="B78" t="s">
        <v>76</v>
      </c>
      <c r="I78" s="2" t="s">
        <v>46</v>
      </c>
      <c r="J78" t="s">
        <v>43</v>
      </c>
    </row>
    <row r="79" spans="1:11" x14ac:dyDescent="0.25">
      <c r="A79" s="3" t="s">
        <v>44</v>
      </c>
    </row>
    <row r="80" spans="1:11" x14ac:dyDescent="0.25">
      <c r="A80" s="6" t="s">
        <v>13</v>
      </c>
      <c r="B80" s="47" t="s">
        <v>49</v>
      </c>
      <c r="C80" s="47"/>
      <c r="D80" s="47"/>
      <c r="E80" s="47"/>
      <c r="F80" s="47"/>
      <c r="G80" s="47"/>
      <c r="H80" s="47"/>
      <c r="I80" t="s">
        <v>47</v>
      </c>
      <c r="J80" t="s">
        <v>45</v>
      </c>
    </row>
    <row r="81" spans="1:11" x14ac:dyDescent="0.25">
      <c r="A81" s="6" t="s">
        <v>14</v>
      </c>
      <c r="B81" s="47" t="s">
        <v>49</v>
      </c>
      <c r="C81" s="47"/>
      <c r="D81" s="47"/>
      <c r="E81" s="47"/>
      <c r="F81" s="47"/>
      <c r="G81" s="47"/>
      <c r="H81" s="47"/>
      <c r="I81" t="s">
        <v>47</v>
      </c>
      <c r="J81" t="s">
        <v>45</v>
      </c>
    </row>
    <row r="82" spans="1:11" x14ac:dyDescent="0.25">
      <c r="A82" s="6" t="s">
        <v>15</v>
      </c>
      <c r="B82" s="47" t="s">
        <v>49</v>
      </c>
      <c r="C82" s="47"/>
      <c r="D82" s="47"/>
      <c r="E82" s="47"/>
      <c r="F82" s="47"/>
      <c r="G82" s="47"/>
      <c r="H82" s="47"/>
      <c r="I82" t="s">
        <v>47</v>
      </c>
      <c r="J82" t="s">
        <v>45</v>
      </c>
    </row>
    <row r="83" spans="1:11" x14ac:dyDescent="0.25">
      <c r="A83" s="6"/>
      <c r="B83" s="8"/>
      <c r="C83" s="8"/>
      <c r="D83" s="8"/>
      <c r="E83" s="8"/>
      <c r="F83" s="8"/>
      <c r="G83" s="8"/>
      <c r="H83" s="8"/>
    </row>
    <row r="84" spans="1:11" x14ac:dyDescent="0.25">
      <c r="A84" s="16" t="s">
        <v>16</v>
      </c>
      <c r="B84" s="47" t="s">
        <v>48</v>
      </c>
      <c r="C84" s="47"/>
      <c r="D84" s="47"/>
      <c r="E84" s="47"/>
      <c r="F84" s="47"/>
      <c r="G84" s="47"/>
      <c r="H84" s="47"/>
      <c r="I84" t="s">
        <v>47</v>
      </c>
      <c r="J84" t="s">
        <v>45</v>
      </c>
    </row>
    <row r="86" spans="1:11" x14ac:dyDescent="0.25">
      <c r="A86" s="16" t="s">
        <v>71</v>
      </c>
    </row>
    <row r="87" spans="1:11" x14ac:dyDescent="0.25">
      <c r="A87" s="6" t="s">
        <v>67</v>
      </c>
      <c r="B87" t="s">
        <v>171</v>
      </c>
      <c r="I87" t="s">
        <v>46</v>
      </c>
      <c r="K87" t="s">
        <v>74</v>
      </c>
    </row>
    <row r="88" spans="1:11" x14ac:dyDescent="0.25">
      <c r="A88" s="6" t="s">
        <v>68</v>
      </c>
      <c r="B88" t="s">
        <v>77</v>
      </c>
      <c r="I88" t="s">
        <v>72</v>
      </c>
      <c r="K88" t="s">
        <v>73</v>
      </c>
    </row>
    <row r="89" spans="1:11" x14ac:dyDescent="0.25">
      <c r="A89" s="6" t="s">
        <v>69</v>
      </c>
      <c r="B89" t="s">
        <v>80</v>
      </c>
      <c r="I89" t="s">
        <v>47</v>
      </c>
      <c r="K89" t="s">
        <v>45</v>
      </c>
    </row>
    <row r="90" spans="1:11" x14ac:dyDescent="0.25">
      <c r="A90" s="6" t="s">
        <v>70</v>
      </c>
      <c r="B90" t="s">
        <v>78</v>
      </c>
      <c r="I90" t="s">
        <v>72</v>
      </c>
      <c r="K90" t="s">
        <v>73</v>
      </c>
    </row>
    <row r="91" spans="1:11" x14ac:dyDescent="0.25">
      <c r="A91" s="6" t="s">
        <v>75</v>
      </c>
      <c r="B91" t="s">
        <v>79</v>
      </c>
      <c r="I91" t="s">
        <v>22</v>
      </c>
      <c r="K91" t="s">
        <v>42</v>
      </c>
    </row>
    <row r="93" spans="1:11" x14ac:dyDescent="0.25">
      <c r="A93" s="16" t="s">
        <v>87</v>
      </c>
    </row>
    <row r="94" spans="1:11" x14ac:dyDescent="0.25">
      <c r="A94" s="6" t="s">
        <v>86</v>
      </c>
      <c r="B94" t="s">
        <v>90</v>
      </c>
      <c r="C94" t="s">
        <v>88</v>
      </c>
      <c r="D94" s="15" t="s">
        <v>89</v>
      </c>
    </row>
    <row r="95" spans="1:11" x14ac:dyDescent="0.25">
      <c r="A95" s="6" t="s">
        <v>86</v>
      </c>
      <c r="B95" t="s">
        <v>91</v>
      </c>
      <c r="C95" t="s">
        <v>92</v>
      </c>
      <c r="D95" s="15" t="s">
        <v>62</v>
      </c>
    </row>
    <row r="96" spans="1:11" x14ac:dyDescent="0.25">
      <c r="A96" s="6" t="s">
        <v>86</v>
      </c>
      <c r="B96" t="s">
        <v>96</v>
      </c>
      <c r="C96" t="s">
        <v>97</v>
      </c>
      <c r="D96" s="15" t="s">
        <v>95</v>
      </c>
    </row>
  </sheetData>
  <mergeCells count="24">
    <mergeCell ref="B69:H69"/>
    <mergeCell ref="B80:H80"/>
    <mergeCell ref="B81:H81"/>
    <mergeCell ref="B82:H82"/>
    <mergeCell ref="B84:H84"/>
    <mergeCell ref="B70:H70"/>
    <mergeCell ref="B71:H71"/>
    <mergeCell ref="B48:H48"/>
    <mergeCell ref="A42:K42"/>
    <mergeCell ref="A19:K19"/>
    <mergeCell ref="A64:K64"/>
    <mergeCell ref="B68:H68"/>
    <mergeCell ref="B36:H36"/>
    <mergeCell ref="B37:H37"/>
    <mergeCell ref="B38:H38"/>
    <mergeCell ref="B40:H40"/>
    <mergeCell ref="B47:H47"/>
    <mergeCell ref="B25:H25"/>
    <mergeCell ref="B46:H46"/>
    <mergeCell ref="A5:J5"/>
    <mergeCell ref="B23:H23"/>
    <mergeCell ref="B24:H24"/>
    <mergeCell ref="B26:H26"/>
    <mergeCell ref="B45:H45"/>
  </mergeCells>
  <hyperlinks>
    <hyperlink ref="D10" r:id="rId1" xr:uid="{153F9CD3-FFCD-430A-8885-E5BF327D55F1}"/>
    <hyperlink ref="D9" r:id="rId2" xr:uid="{58B6AF3F-26E2-427B-8945-5ACD4BDE78B4}"/>
    <hyperlink ref="D95" r:id="rId3" xr:uid="{6361D088-77A6-41B1-A9C6-ADBBBAF8DBFC}"/>
    <hyperlink ref="D94" r:id="rId4" xr:uid="{16CBEA7D-19EF-44E4-BB8E-8B9D482450C8}"/>
    <hyperlink ref="D96" r:id="rId5" xr:uid="{5B735D26-7B9F-4755-878B-AB4F22175638}"/>
  </hyperlinks>
  <pageMargins left="0.7" right="0.7" top="0.75" bottom="0.75" header="0.3" footer="0.3"/>
  <pageSetup paperSize="121" scale="75" orientation="portrait" horizontalDpi="1200" verticalDpi="1200" r:id="rId6"/>
  <headerFooter>
    <oddFooter>&amp;L&amp;8&amp;F
&amp;A&amp;C&amp;8Page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2E446-5766-4B75-9017-FA578381EBB1}">
  <sheetPr>
    <tabColor rgb="FF00B050"/>
  </sheetPr>
  <dimension ref="A1:F68"/>
  <sheetViews>
    <sheetView zoomScaleNormal="100" workbookViewId="0">
      <pane ySplit="12" topLeftCell="A13" activePane="bottomLeft" state="frozen"/>
      <selection activeCell="A12" sqref="A12"/>
      <selection pane="bottomLeft" activeCell="A6" sqref="A6:F6"/>
    </sheetView>
  </sheetViews>
  <sheetFormatPr defaultRowHeight="12" x14ac:dyDescent="0.2"/>
  <cols>
    <col min="1" max="1" width="37.140625" style="19" bestFit="1" customWidth="1"/>
    <col min="2" max="2" width="30.7109375" style="19" bestFit="1" customWidth="1"/>
    <col min="3" max="3" width="20.28515625" style="19" bestFit="1" customWidth="1"/>
    <col min="4" max="4" width="14.140625" style="19" bestFit="1" customWidth="1"/>
    <col min="5" max="5" width="22.42578125" style="19" bestFit="1" customWidth="1"/>
    <col min="6" max="6" width="14.28515625" style="19" bestFit="1" customWidth="1"/>
    <col min="7" max="16384" width="9.140625" style="19"/>
  </cols>
  <sheetData>
    <row r="1" spans="1:6" ht="18.75" x14ac:dyDescent="0.3">
      <c r="A1" s="17" t="s">
        <v>98</v>
      </c>
      <c r="B1" s="18"/>
      <c r="C1" s="18"/>
      <c r="D1" s="18"/>
      <c r="E1" s="18"/>
      <c r="F1" s="50" t="s">
        <v>153</v>
      </c>
    </row>
    <row r="2" spans="1:6" ht="15.75" x14ac:dyDescent="0.25">
      <c r="A2" s="20" t="s">
        <v>99</v>
      </c>
      <c r="B2" s="18"/>
      <c r="C2" s="18"/>
      <c r="D2" s="18"/>
      <c r="E2" s="18"/>
      <c r="F2" s="50"/>
    </row>
    <row r="3" spans="1:6" ht="15.75" x14ac:dyDescent="0.25">
      <c r="A3" s="20" t="s">
        <v>177</v>
      </c>
      <c r="B3" s="18"/>
      <c r="C3" s="18"/>
      <c r="D3" s="18"/>
      <c r="E3" s="18"/>
      <c r="F3" s="50"/>
    </row>
    <row r="4" spans="1:6" ht="13.5" x14ac:dyDescent="0.25">
      <c r="A4" s="21" t="s">
        <v>178</v>
      </c>
      <c r="B4" s="18"/>
      <c r="C4" s="18"/>
      <c r="D4" s="18"/>
      <c r="E4" s="18"/>
      <c r="F4" s="50"/>
    </row>
    <row r="5" spans="1:6" ht="15" x14ac:dyDescent="0.25">
      <c r="A5" s="22"/>
      <c r="B5" s="18"/>
      <c r="D5" s="18"/>
      <c r="E5" s="23"/>
      <c r="F5" s="50"/>
    </row>
    <row r="6" spans="1:6" ht="18.75" x14ac:dyDescent="0.3">
      <c r="A6" s="49" t="s">
        <v>100</v>
      </c>
      <c r="B6" s="49"/>
      <c r="C6" s="49"/>
      <c r="D6" s="49"/>
      <c r="E6" s="49"/>
      <c r="F6" s="49"/>
    </row>
    <row r="7" spans="1:6" ht="15" customHeight="1" x14ac:dyDescent="0.3">
      <c r="A7" s="31" t="s">
        <v>17</v>
      </c>
      <c r="B7" s="31" t="s">
        <v>21</v>
      </c>
      <c r="C7" s="24"/>
      <c r="D7" s="24"/>
      <c r="E7" s="24"/>
    </row>
    <row r="8" spans="1:6" ht="15" customHeight="1" x14ac:dyDescent="0.3">
      <c r="A8" s="31" t="s">
        <v>18</v>
      </c>
      <c r="B8" s="31" t="s">
        <v>101</v>
      </c>
      <c r="C8" s="24"/>
      <c r="D8" s="24"/>
      <c r="E8" s="24"/>
    </row>
    <row r="9" spans="1:6" ht="15" customHeight="1" x14ac:dyDescent="0.3">
      <c r="A9" s="32" t="s">
        <v>19</v>
      </c>
      <c r="B9" s="32" t="s">
        <v>102</v>
      </c>
      <c r="C9" s="24"/>
      <c r="D9" s="24"/>
      <c r="E9" s="24"/>
    </row>
    <row r="10" spans="1:6" ht="15" customHeight="1" x14ac:dyDescent="0.3">
      <c r="A10" s="51" t="s">
        <v>159</v>
      </c>
      <c r="B10" s="51"/>
      <c r="C10" s="51"/>
      <c r="D10" s="51"/>
      <c r="E10" s="51"/>
      <c r="F10" s="51"/>
    </row>
    <row r="11" spans="1:6" ht="15" customHeight="1" x14ac:dyDescent="0.2">
      <c r="A11" s="33" t="s">
        <v>51</v>
      </c>
      <c r="B11" s="33"/>
      <c r="C11" s="33" t="s">
        <v>44</v>
      </c>
      <c r="D11" s="33"/>
      <c r="E11" s="33"/>
      <c r="F11" s="33"/>
    </row>
    <row r="12" spans="1:6" ht="15" customHeight="1" x14ac:dyDescent="0.2">
      <c r="A12" s="34" t="s">
        <v>11</v>
      </c>
      <c r="B12" s="34" t="s">
        <v>12</v>
      </c>
      <c r="C12" s="35" t="s">
        <v>13</v>
      </c>
      <c r="D12" s="35" t="s">
        <v>14</v>
      </c>
      <c r="E12" s="35" t="s">
        <v>15</v>
      </c>
      <c r="F12" s="34" t="s">
        <v>16</v>
      </c>
    </row>
    <row r="13" spans="1:6" ht="15" customHeight="1" x14ac:dyDescent="0.2">
      <c r="A13" s="25" t="s">
        <v>103</v>
      </c>
      <c r="B13" s="26">
        <v>1</v>
      </c>
      <c r="C13" s="27"/>
      <c r="D13" s="27">
        <v>2714.9470183890412</v>
      </c>
      <c r="E13" s="27"/>
      <c r="F13" s="27">
        <f t="shared" ref="F13:F59" si="0">SUM(C13:E13)</f>
        <v>2714.9470183890412</v>
      </c>
    </row>
    <row r="14" spans="1:6" ht="15" customHeight="1" x14ac:dyDescent="0.2">
      <c r="A14" s="28" t="s">
        <v>104</v>
      </c>
      <c r="B14" s="29">
        <v>2</v>
      </c>
      <c r="C14" s="30"/>
      <c r="D14" s="30">
        <v>1984.7409435155537</v>
      </c>
      <c r="E14" s="30"/>
      <c r="F14" s="30">
        <f t="shared" si="0"/>
        <v>1984.7409435155537</v>
      </c>
    </row>
    <row r="15" spans="1:6" ht="15" customHeight="1" x14ac:dyDescent="0.2">
      <c r="A15" s="25" t="s">
        <v>105</v>
      </c>
      <c r="B15" s="26">
        <v>3</v>
      </c>
      <c r="C15" s="27"/>
      <c r="D15" s="27">
        <v>14034.095197839626</v>
      </c>
      <c r="E15" s="27"/>
      <c r="F15" s="27">
        <f t="shared" si="0"/>
        <v>14034.095197839626</v>
      </c>
    </row>
    <row r="16" spans="1:6" ht="15" customHeight="1" x14ac:dyDescent="0.2">
      <c r="A16" s="28" t="s">
        <v>106</v>
      </c>
      <c r="B16" s="29">
        <v>4</v>
      </c>
      <c r="C16" s="30"/>
      <c r="D16" s="30">
        <v>390.64136001066117</v>
      </c>
      <c r="E16" s="30"/>
      <c r="F16" s="30">
        <f t="shared" si="0"/>
        <v>390.64136001066117</v>
      </c>
    </row>
    <row r="17" spans="1:6" ht="15" customHeight="1" x14ac:dyDescent="0.2">
      <c r="A17" s="25" t="s">
        <v>107</v>
      </c>
      <c r="B17" s="26">
        <v>5</v>
      </c>
      <c r="C17" s="27"/>
      <c r="D17" s="27">
        <v>651.06893335110203</v>
      </c>
      <c r="E17" s="27"/>
      <c r="F17" s="27">
        <f t="shared" si="0"/>
        <v>651.06893335110203</v>
      </c>
    </row>
    <row r="18" spans="1:6" ht="15" customHeight="1" x14ac:dyDescent="0.2">
      <c r="A18" s="28" t="s">
        <v>108</v>
      </c>
      <c r="B18" s="29">
        <v>6</v>
      </c>
      <c r="C18" s="30"/>
      <c r="D18" s="30">
        <v>6857.9260979649416</v>
      </c>
      <c r="E18" s="30"/>
      <c r="F18" s="30">
        <f t="shared" si="0"/>
        <v>6857.9260979649416</v>
      </c>
    </row>
    <row r="19" spans="1:6" ht="15" customHeight="1" x14ac:dyDescent="0.2">
      <c r="A19" s="25" t="s">
        <v>109</v>
      </c>
      <c r="B19" s="26">
        <v>7</v>
      </c>
      <c r="C19" s="27"/>
      <c r="D19" s="27">
        <v>244.15085000666329</v>
      </c>
      <c r="E19" s="27"/>
      <c r="F19" s="27">
        <f t="shared" si="0"/>
        <v>244.15085000666329</v>
      </c>
    </row>
    <row r="20" spans="1:6" ht="15" customHeight="1" x14ac:dyDescent="0.2">
      <c r="A20" s="28" t="s">
        <v>110</v>
      </c>
      <c r="B20" s="29">
        <v>8</v>
      </c>
      <c r="C20" s="30"/>
      <c r="D20" s="30">
        <v>195.32068000533062</v>
      </c>
      <c r="E20" s="30"/>
      <c r="F20" s="30">
        <f t="shared" si="0"/>
        <v>195.32068000533062</v>
      </c>
    </row>
    <row r="21" spans="1:6" ht="15" customHeight="1" x14ac:dyDescent="0.2">
      <c r="A21" s="25" t="s">
        <v>111</v>
      </c>
      <c r="B21" s="26">
        <v>9</v>
      </c>
      <c r="C21" s="27"/>
      <c r="D21" s="27">
        <v>65.1068933351102</v>
      </c>
      <c r="E21" s="27"/>
      <c r="F21" s="27">
        <f t="shared" si="0"/>
        <v>65.1068933351102</v>
      </c>
    </row>
    <row r="22" spans="1:6" ht="15" customHeight="1" x14ac:dyDescent="0.2">
      <c r="A22" s="28" t="s">
        <v>112</v>
      </c>
      <c r="B22" s="29">
        <v>10</v>
      </c>
      <c r="C22" s="30"/>
      <c r="D22" s="30"/>
      <c r="E22" s="30">
        <v>17031.506166410447</v>
      </c>
      <c r="F22" s="30">
        <f t="shared" si="0"/>
        <v>17031.506166410447</v>
      </c>
    </row>
    <row r="23" spans="1:6" ht="15" customHeight="1" x14ac:dyDescent="0.2">
      <c r="A23" s="25" t="s">
        <v>113</v>
      </c>
      <c r="B23" s="26">
        <v>11</v>
      </c>
      <c r="C23" s="27"/>
      <c r="D23" s="27"/>
      <c r="E23" s="27">
        <v>8227.7807567200271</v>
      </c>
      <c r="F23" s="27">
        <f t="shared" si="0"/>
        <v>8227.7807567200271</v>
      </c>
    </row>
    <row r="24" spans="1:6" ht="15" customHeight="1" x14ac:dyDescent="0.2">
      <c r="A24" s="28" t="s">
        <v>114</v>
      </c>
      <c r="B24" s="29">
        <v>12</v>
      </c>
      <c r="C24" s="30"/>
      <c r="D24" s="30"/>
      <c r="E24" s="30">
        <v>2994.9121954460898</v>
      </c>
      <c r="F24" s="30">
        <f t="shared" si="0"/>
        <v>2994.9121954460898</v>
      </c>
    </row>
    <row r="25" spans="1:6" ht="15" customHeight="1" x14ac:dyDescent="0.2">
      <c r="A25" s="25" t="s">
        <v>115</v>
      </c>
      <c r="B25" s="26">
        <v>13</v>
      </c>
      <c r="C25" s="27"/>
      <c r="D25" s="27">
        <v>778.47943179614094</v>
      </c>
      <c r="E25" s="27"/>
      <c r="F25" s="27">
        <f t="shared" si="0"/>
        <v>778.47943179614094</v>
      </c>
    </row>
    <row r="26" spans="1:6" ht="15" customHeight="1" x14ac:dyDescent="0.2">
      <c r="A26" s="28" t="s">
        <v>116</v>
      </c>
      <c r="B26" s="29">
        <v>14</v>
      </c>
      <c r="C26" s="30"/>
      <c r="D26" s="30">
        <v>11651.24216254891</v>
      </c>
      <c r="E26" s="30"/>
      <c r="F26" s="30">
        <f t="shared" si="0"/>
        <v>11651.24216254891</v>
      </c>
    </row>
    <row r="27" spans="1:6" ht="15" customHeight="1" x14ac:dyDescent="0.2">
      <c r="A27" s="25" t="s">
        <v>117</v>
      </c>
      <c r="B27" s="26">
        <v>15</v>
      </c>
      <c r="C27" s="27"/>
      <c r="D27" s="27"/>
      <c r="E27" s="27">
        <v>1775.829346658739</v>
      </c>
      <c r="F27" s="27">
        <f t="shared" si="0"/>
        <v>1775.829346658739</v>
      </c>
    </row>
    <row r="28" spans="1:6" ht="15" customHeight="1" x14ac:dyDescent="0.2">
      <c r="A28" s="28" t="s">
        <v>118</v>
      </c>
      <c r="B28" s="29">
        <v>16</v>
      </c>
      <c r="C28" s="30"/>
      <c r="D28" s="30"/>
      <c r="E28" s="30">
        <v>41640.798409760035</v>
      </c>
      <c r="F28" s="30">
        <f t="shared" si="0"/>
        <v>41640.798409760035</v>
      </c>
    </row>
    <row r="29" spans="1:6" ht="15" customHeight="1" x14ac:dyDescent="0.2">
      <c r="A29" s="25" t="s">
        <v>119</v>
      </c>
      <c r="B29" s="26">
        <v>17</v>
      </c>
      <c r="C29" s="27"/>
      <c r="D29" s="27">
        <v>4358.1491915822671</v>
      </c>
      <c r="E29" s="27">
        <v>460.75572237632139</v>
      </c>
      <c r="F29" s="27">
        <f t="shared" si="0"/>
        <v>4818.9049139585886</v>
      </c>
    </row>
    <row r="30" spans="1:6" ht="15" customHeight="1" x14ac:dyDescent="0.2">
      <c r="A30" s="28" t="s">
        <v>120</v>
      </c>
      <c r="B30" s="29">
        <v>18</v>
      </c>
      <c r="C30" s="30">
        <v>2426.2792187259297</v>
      </c>
      <c r="D30" s="30"/>
      <c r="E30" s="30"/>
      <c r="F30" s="30">
        <f t="shared" si="0"/>
        <v>2426.2792187259297</v>
      </c>
    </row>
    <row r="31" spans="1:6" ht="15" customHeight="1" x14ac:dyDescent="0.2">
      <c r="A31" s="25" t="s">
        <v>121</v>
      </c>
      <c r="B31" s="26">
        <v>19</v>
      </c>
      <c r="C31" s="27"/>
      <c r="D31" s="27"/>
      <c r="E31" s="27">
        <v>4826.9647106090815</v>
      </c>
      <c r="F31" s="27">
        <f t="shared" si="0"/>
        <v>4826.9647106090815</v>
      </c>
    </row>
    <row r="32" spans="1:6" ht="15" customHeight="1" x14ac:dyDescent="0.2">
      <c r="A32" s="28" t="s">
        <v>122</v>
      </c>
      <c r="B32" s="29">
        <v>20</v>
      </c>
      <c r="C32" s="30"/>
      <c r="D32" s="30">
        <v>4338.7826076785159</v>
      </c>
      <c r="E32" s="30"/>
      <c r="F32" s="30">
        <f t="shared" si="0"/>
        <v>4338.7826076785159</v>
      </c>
    </row>
    <row r="33" spans="1:6" ht="15" customHeight="1" x14ac:dyDescent="0.2">
      <c r="A33" s="25" t="s">
        <v>123</v>
      </c>
      <c r="B33" s="26">
        <v>21</v>
      </c>
      <c r="C33" s="27"/>
      <c r="D33" s="27">
        <v>209.35945013194009</v>
      </c>
      <c r="E33" s="27"/>
      <c r="F33" s="27">
        <f t="shared" si="0"/>
        <v>209.35945013194009</v>
      </c>
    </row>
    <row r="34" spans="1:6" ht="15" customHeight="1" x14ac:dyDescent="0.2">
      <c r="A34" s="28" t="s">
        <v>124</v>
      </c>
      <c r="B34" s="29">
        <v>22</v>
      </c>
      <c r="C34" s="30"/>
      <c r="D34" s="30">
        <v>145.5832858971705</v>
      </c>
      <c r="E34" s="30"/>
      <c r="F34" s="30">
        <f t="shared" si="0"/>
        <v>145.5832858971705</v>
      </c>
    </row>
    <row r="35" spans="1:6" ht="15" customHeight="1" x14ac:dyDescent="0.2">
      <c r="A35" s="25" t="s">
        <v>125</v>
      </c>
      <c r="B35" s="26">
        <v>23</v>
      </c>
      <c r="C35" s="27"/>
      <c r="D35" s="27">
        <v>27822.769030692038</v>
      </c>
      <c r="E35" s="27"/>
      <c r="F35" s="27">
        <f t="shared" si="0"/>
        <v>27822.769030692038</v>
      </c>
    </row>
    <row r="36" spans="1:6" ht="15" customHeight="1" x14ac:dyDescent="0.2">
      <c r="A36" s="28" t="s">
        <v>126</v>
      </c>
      <c r="B36" s="29">
        <v>24</v>
      </c>
      <c r="C36" s="30"/>
      <c r="D36" s="30"/>
      <c r="E36" s="30">
        <v>14955.362822131441</v>
      </c>
      <c r="F36" s="30">
        <f t="shared" si="0"/>
        <v>14955.362822131441</v>
      </c>
    </row>
    <row r="37" spans="1:6" ht="15" customHeight="1" x14ac:dyDescent="0.2">
      <c r="A37" s="25" t="s">
        <v>127</v>
      </c>
      <c r="B37" s="26">
        <v>25</v>
      </c>
      <c r="C37" s="27"/>
      <c r="D37" s="27"/>
      <c r="E37" s="27">
        <v>150239.27661770763</v>
      </c>
      <c r="F37" s="27">
        <f t="shared" si="0"/>
        <v>150239.27661770763</v>
      </c>
    </row>
    <row r="38" spans="1:6" ht="15" customHeight="1" x14ac:dyDescent="0.2">
      <c r="A38" s="28" t="s">
        <v>128</v>
      </c>
      <c r="B38" s="29">
        <v>26</v>
      </c>
      <c r="C38" s="30"/>
      <c r="D38" s="30"/>
      <c r="E38" s="30">
        <v>1736.0617396679252</v>
      </c>
      <c r="F38" s="30">
        <f t="shared" si="0"/>
        <v>1736.0617396679252</v>
      </c>
    </row>
    <row r="39" spans="1:6" ht="15" customHeight="1" x14ac:dyDescent="0.2">
      <c r="A39" s="25" t="s">
        <v>129</v>
      </c>
      <c r="B39" s="26">
        <v>27</v>
      </c>
      <c r="C39" s="27"/>
      <c r="D39" s="27">
        <v>2306.8177280429763</v>
      </c>
      <c r="E39" s="27"/>
      <c r="F39" s="27">
        <f t="shared" si="0"/>
        <v>2306.8177280429763</v>
      </c>
    </row>
    <row r="40" spans="1:6" ht="15" customHeight="1" x14ac:dyDescent="0.2">
      <c r="A40" s="28" t="s">
        <v>130</v>
      </c>
      <c r="B40" s="29">
        <v>28</v>
      </c>
      <c r="C40" s="30"/>
      <c r="D40" s="30">
        <v>34418.617280178049</v>
      </c>
      <c r="E40" s="30"/>
      <c r="F40" s="30">
        <f t="shared" si="0"/>
        <v>34418.617280178049</v>
      </c>
    </row>
    <row r="41" spans="1:6" ht="15" customHeight="1" x14ac:dyDescent="0.2">
      <c r="A41" s="25" t="s">
        <v>131</v>
      </c>
      <c r="B41" s="26">
        <v>29</v>
      </c>
      <c r="C41" s="27"/>
      <c r="D41" s="27">
        <v>4460.5154207878159</v>
      </c>
      <c r="E41" s="27"/>
      <c r="F41" s="27">
        <f t="shared" si="0"/>
        <v>4460.5154207878159</v>
      </c>
    </row>
    <row r="42" spans="1:6" ht="15" customHeight="1" x14ac:dyDescent="0.2">
      <c r="A42" s="28" t="s">
        <v>132</v>
      </c>
      <c r="B42" s="29">
        <v>30</v>
      </c>
      <c r="C42" s="30"/>
      <c r="D42" s="30">
        <v>2529.1041344259434</v>
      </c>
      <c r="E42" s="30"/>
      <c r="F42" s="30">
        <f t="shared" si="0"/>
        <v>2529.1041344259434</v>
      </c>
    </row>
    <row r="43" spans="1:6" ht="15" customHeight="1" x14ac:dyDescent="0.2">
      <c r="A43" s="25" t="s">
        <v>133</v>
      </c>
      <c r="B43" s="26">
        <v>31</v>
      </c>
      <c r="C43" s="27">
        <v>970.51168749037208</v>
      </c>
      <c r="D43" s="27">
        <v>379.7902111214762</v>
      </c>
      <c r="E43" s="27"/>
      <c r="F43" s="27">
        <f t="shared" si="0"/>
        <v>1350.3018986118482</v>
      </c>
    </row>
    <row r="44" spans="1:6" ht="15" customHeight="1" x14ac:dyDescent="0.2">
      <c r="A44" s="28" t="s">
        <v>134</v>
      </c>
      <c r="B44" s="29">
        <v>32</v>
      </c>
      <c r="C44" s="30"/>
      <c r="D44" s="30">
        <v>28727.512865427172</v>
      </c>
      <c r="E44" s="30">
        <v>9461.9478702280303</v>
      </c>
      <c r="F44" s="30">
        <f t="shared" si="0"/>
        <v>38189.460735655201</v>
      </c>
    </row>
    <row r="45" spans="1:6" ht="15" customHeight="1" x14ac:dyDescent="0.2">
      <c r="A45" s="25" t="s">
        <v>135</v>
      </c>
      <c r="B45" s="26">
        <v>33</v>
      </c>
      <c r="C45" s="27"/>
      <c r="D45" s="27">
        <v>1170.962811993362</v>
      </c>
      <c r="E45" s="27"/>
      <c r="F45" s="27">
        <f t="shared" si="0"/>
        <v>1170.962811993362</v>
      </c>
    </row>
    <row r="46" spans="1:6" ht="15" customHeight="1" x14ac:dyDescent="0.2">
      <c r="A46" s="28" t="s">
        <v>136</v>
      </c>
      <c r="B46" s="29">
        <v>34</v>
      </c>
      <c r="C46" s="30"/>
      <c r="D46" s="30">
        <v>2046.7521727640205</v>
      </c>
      <c r="E46" s="30"/>
      <c r="F46" s="30">
        <f t="shared" si="0"/>
        <v>2046.7521727640205</v>
      </c>
    </row>
    <row r="47" spans="1:6" ht="15" customHeight="1" x14ac:dyDescent="0.2">
      <c r="A47" s="25" t="s">
        <v>137</v>
      </c>
      <c r="B47" s="26">
        <v>35</v>
      </c>
      <c r="C47" s="27"/>
      <c r="D47" s="27"/>
      <c r="E47" s="27">
        <v>26695.03466517814</v>
      </c>
      <c r="F47" s="27">
        <f t="shared" si="0"/>
        <v>26695.03466517814</v>
      </c>
    </row>
    <row r="48" spans="1:6" ht="15" customHeight="1" x14ac:dyDescent="0.2">
      <c r="A48" s="28" t="s">
        <v>138</v>
      </c>
      <c r="B48" s="29">
        <v>36</v>
      </c>
      <c r="C48" s="30"/>
      <c r="D48" s="30"/>
      <c r="E48" s="30">
        <v>548.51871711466833</v>
      </c>
      <c r="F48" s="30">
        <f t="shared" si="0"/>
        <v>548.51871711466833</v>
      </c>
    </row>
    <row r="49" spans="1:6" ht="15" customHeight="1" x14ac:dyDescent="0.2">
      <c r="A49" s="25" t="s">
        <v>139</v>
      </c>
      <c r="B49" s="26">
        <v>37</v>
      </c>
      <c r="C49" s="27"/>
      <c r="D49" s="27">
        <v>2890.6773018900831</v>
      </c>
      <c r="E49" s="27"/>
      <c r="F49" s="27">
        <f t="shared" si="0"/>
        <v>2890.6773018900831</v>
      </c>
    </row>
    <row r="50" spans="1:6" ht="15" customHeight="1" x14ac:dyDescent="0.2">
      <c r="A50" s="28" t="s">
        <v>140</v>
      </c>
      <c r="B50" s="29">
        <v>38</v>
      </c>
      <c r="C50" s="30"/>
      <c r="D50" s="30"/>
      <c r="E50" s="30">
        <v>59527.993774869406</v>
      </c>
      <c r="F50" s="30">
        <f t="shared" si="0"/>
        <v>59527.993774869406</v>
      </c>
    </row>
    <row r="51" spans="1:6" ht="15" customHeight="1" x14ac:dyDescent="0.2">
      <c r="A51" s="25" t="s">
        <v>141</v>
      </c>
      <c r="B51" s="26">
        <v>39</v>
      </c>
      <c r="C51" s="27"/>
      <c r="D51" s="27">
        <v>6396.6968017072641</v>
      </c>
      <c r="E51" s="27"/>
      <c r="F51" s="27">
        <f t="shared" si="0"/>
        <v>6396.6968017072641</v>
      </c>
    </row>
    <row r="52" spans="1:6" ht="15" customHeight="1" x14ac:dyDescent="0.2">
      <c r="A52" s="28" t="s">
        <v>142</v>
      </c>
      <c r="B52" s="29">
        <v>40</v>
      </c>
      <c r="C52" s="30"/>
      <c r="D52" s="30"/>
      <c r="E52" s="30">
        <v>1124.4633700850702</v>
      </c>
      <c r="F52" s="30">
        <f t="shared" si="0"/>
        <v>1124.4633700850702</v>
      </c>
    </row>
    <row r="53" spans="1:6" ht="15" customHeight="1" x14ac:dyDescent="0.2">
      <c r="A53" s="25" t="s">
        <v>143</v>
      </c>
      <c r="B53" s="26">
        <v>41</v>
      </c>
      <c r="C53" s="27"/>
      <c r="D53" s="27">
        <v>20162.855788247947</v>
      </c>
      <c r="E53" s="27"/>
      <c r="F53" s="27">
        <f t="shared" si="0"/>
        <v>20162.855788247947</v>
      </c>
    </row>
    <row r="54" spans="1:6" ht="15" customHeight="1" x14ac:dyDescent="0.2">
      <c r="A54" s="28" t="s">
        <v>144</v>
      </c>
      <c r="B54" s="29">
        <v>42</v>
      </c>
      <c r="C54" s="30"/>
      <c r="D54" s="30">
        <v>4773.1951190368154</v>
      </c>
      <c r="E54" s="30"/>
      <c r="F54" s="30">
        <f t="shared" si="0"/>
        <v>4773.1951190368154</v>
      </c>
    </row>
    <row r="55" spans="1:6" ht="15" customHeight="1" x14ac:dyDescent="0.2">
      <c r="A55" s="25" t="s">
        <v>145</v>
      </c>
      <c r="B55" s="26">
        <v>43</v>
      </c>
      <c r="C55" s="27">
        <v>47832.361740596905</v>
      </c>
      <c r="D55" s="27">
        <v>17698.052528458091</v>
      </c>
      <c r="E55" s="27"/>
      <c r="F55" s="27">
        <f t="shared" si="0"/>
        <v>65530.414269054992</v>
      </c>
    </row>
    <row r="56" spans="1:6" ht="15" customHeight="1" x14ac:dyDescent="0.2">
      <c r="A56" s="28" t="s">
        <v>146</v>
      </c>
      <c r="B56" s="29">
        <v>44</v>
      </c>
      <c r="C56" s="30"/>
      <c r="D56" s="30"/>
      <c r="E56" s="30">
        <v>3110.1011260401697</v>
      </c>
      <c r="F56" s="30">
        <f t="shared" si="0"/>
        <v>3110.1011260401697</v>
      </c>
    </row>
    <row r="57" spans="1:6" ht="15" customHeight="1" x14ac:dyDescent="0.2">
      <c r="A57" s="25" t="s">
        <v>147</v>
      </c>
      <c r="B57" s="26">
        <v>45</v>
      </c>
      <c r="C57" s="27"/>
      <c r="D57" s="27">
        <v>7672.1723854570773</v>
      </c>
      <c r="E57" s="27"/>
      <c r="F57" s="27">
        <f t="shared" si="0"/>
        <v>7672.1723854570773</v>
      </c>
    </row>
    <row r="58" spans="1:6" ht="15" customHeight="1" x14ac:dyDescent="0.2">
      <c r="A58" s="28" t="s">
        <v>148</v>
      </c>
      <c r="B58" s="29">
        <v>46</v>
      </c>
      <c r="C58" s="30"/>
      <c r="D58" s="30">
        <v>5930.3246568132145</v>
      </c>
      <c r="E58" s="30"/>
      <c r="F58" s="30">
        <f t="shared" si="0"/>
        <v>5930.3246568132145</v>
      </c>
    </row>
    <row r="59" spans="1:6" ht="15" customHeight="1" x14ac:dyDescent="0.2">
      <c r="A59" s="39" t="s">
        <v>16</v>
      </c>
      <c r="B59" s="39"/>
      <c r="C59" s="40">
        <f t="shared" ref="C59:E59" si="1">SUM(C13:C58)</f>
        <v>51229.152646813207</v>
      </c>
      <c r="D59" s="40">
        <f t="shared" si="1"/>
        <v>218006.41034109631</v>
      </c>
      <c r="E59" s="40">
        <f t="shared" si="1"/>
        <v>344357.30801100325</v>
      </c>
      <c r="F59" s="40">
        <f t="shared" si="0"/>
        <v>613592.87099891272</v>
      </c>
    </row>
    <row r="60" spans="1:6" ht="15" customHeight="1" x14ac:dyDescent="0.2">
      <c r="F60" s="30"/>
    </row>
    <row r="61" spans="1:6" ht="15" customHeight="1" x14ac:dyDescent="0.2"/>
    <row r="62" spans="1:6" ht="15" customHeight="1" x14ac:dyDescent="0.2">
      <c r="A62" s="36" t="s">
        <v>17</v>
      </c>
      <c r="B62" s="36" t="s">
        <v>21</v>
      </c>
    </row>
    <row r="63" spans="1:6" ht="15" customHeight="1" x14ac:dyDescent="0.2">
      <c r="A63" s="36" t="s">
        <v>44</v>
      </c>
      <c r="B63" s="37" t="s">
        <v>149</v>
      </c>
    </row>
    <row r="64" spans="1:6" ht="15" customHeight="1" x14ac:dyDescent="0.3">
      <c r="A64" s="38" t="s">
        <v>19</v>
      </c>
      <c r="B64" s="38" t="s">
        <v>102</v>
      </c>
      <c r="C64" s="24"/>
      <c r="D64" s="24"/>
    </row>
    <row r="65" spans="1:5" ht="15" customHeight="1" x14ac:dyDescent="0.3">
      <c r="A65" s="24"/>
      <c r="B65" s="24"/>
      <c r="C65" s="24"/>
      <c r="D65" s="24"/>
    </row>
    <row r="66" spans="1:5" ht="15" customHeight="1" x14ac:dyDescent="0.2">
      <c r="A66" s="34" t="s">
        <v>18</v>
      </c>
      <c r="B66" s="34" t="s">
        <v>51</v>
      </c>
      <c r="C66" s="34" t="s">
        <v>52</v>
      </c>
      <c r="D66" s="34" t="s">
        <v>53</v>
      </c>
      <c r="E66" s="34" t="s">
        <v>54</v>
      </c>
    </row>
    <row r="67" spans="1:5" ht="15" customHeight="1" x14ac:dyDescent="0.2">
      <c r="A67" s="19" t="s">
        <v>101</v>
      </c>
      <c r="B67" s="30">
        <f>F59</f>
        <v>613592.87099891272</v>
      </c>
      <c r="C67" s="30">
        <v>10000</v>
      </c>
      <c r="D67" s="30">
        <v>12726.385122426762</v>
      </c>
      <c r="E67" s="30">
        <f>SUM(B67:D67)</f>
        <v>636319.25612133951</v>
      </c>
    </row>
    <row r="68" spans="1:5" ht="15" customHeight="1" x14ac:dyDescent="0.2">
      <c r="A68" s="39" t="s">
        <v>16</v>
      </c>
      <c r="B68" s="40">
        <v>613592.87099891028</v>
      </c>
      <c r="C68" s="40">
        <v>10000</v>
      </c>
      <c r="D68" s="40">
        <v>12726.385122426762</v>
      </c>
      <c r="E68" s="40">
        <f>SUM(B68:D68)</f>
        <v>636319.25612133706</v>
      </c>
    </row>
  </sheetData>
  <mergeCells count="3">
    <mergeCell ref="A6:F6"/>
    <mergeCell ref="F1:F5"/>
    <mergeCell ref="A10:F10"/>
  </mergeCells>
  <pageMargins left="0.7" right="0.7" top="0.75" bottom="0.75" header="0.3" footer="0.3"/>
  <pageSetup scale="65" orientation="portrait" horizontalDpi="1200" verticalDpi="1200" r:id="rId1"/>
  <headerFooter>
    <oddFooter>&amp;L&amp;8&amp;F
&amp;A&amp;C&amp;8Page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FE942-9BEA-4A00-8E1B-FA26C5B2DC4B}">
  <sheetPr>
    <tabColor rgb="FF7030A0"/>
  </sheetPr>
  <dimension ref="A1:F60"/>
  <sheetViews>
    <sheetView zoomScaleNormal="100" workbookViewId="0">
      <pane ySplit="12" topLeftCell="A13" activePane="bottomLeft" state="frozen"/>
      <selection activeCell="A12" sqref="A12"/>
      <selection pane="bottomLeft" activeCell="A6" sqref="A6:F6"/>
    </sheetView>
  </sheetViews>
  <sheetFormatPr defaultRowHeight="12" x14ac:dyDescent="0.2"/>
  <cols>
    <col min="1" max="1" width="34.5703125" style="19" bestFit="1" customWidth="1"/>
    <col min="2" max="2" width="18.28515625" style="19" bestFit="1" customWidth="1"/>
    <col min="3" max="3" width="30.7109375" style="19" bestFit="1" customWidth="1"/>
    <col min="4" max="4" width="20.28515625" style="19" bestFit="1" customWidth="1"/>
    <col min="5" max="5" width="14.140625" style="19" bestFit="1" customWidth="1"/>
    <col min="6" max="6" width="22.42578125" style="19" bestFit="1" customWidth="1"/>
    <col min="7" max="16384" width="9.140625" style="19"/>
  </cols>
  <sheetData>
    <row r="1" spans="1:6" ht="18.75" x14ac:dyDescent="0.3">
      <c r="A1" s="17" t="s">
        <v>98</v>
      </c>
      <c r="B1" s="18"/>
      <c r="C1" s="18"/>
      <c r="D1" s="18"/>
      <c r="E1" s="18"/>
      <c r="F1" s="52" t="s">
        <v>153</v>
      </c>
    </row>
    <row r="2" spans="1:6" ht="15.75" x14ac:dyDescent="0.25">
      <c r="A2" s="20" t="s">
        <v>99</v>
      </c>
      <c r="B2" s="18"/>
      <c r="C2" s="18"/>
      <c r="D2" s="18"/>
      <c r="E2" s="18"/>
      <c r="F2" s="52"/>
    </row>
    <row r="3" spans="1:6" ht="15.75" x14ac:dyDescent="0.25">
      <c r="A3" s="20" t="s">
        <v>177</v>
      </c>
      <c r="B3" s="18"/>
      <c r="C3" s="18"/>
      <c r="D3" s="18"/>
      <c r="E3" s="18"/>
      <c r="F3" s="52"/>
    </row>
    <row r="4" spans="1:6" ht="13.5" x14ac:dyDescent="0.25">
      <c r="A4" s="21" t="s">
        <v>178</v>
      </c>
      <c r="B4" s="18"/>
      <c r="C4" s="18"/>
      <c r="D4" s="18"/>
      <c r="E4" s="18"/>
      <c r="F4" s="52"/>
    </row>
    <row r="5" spans="1:6" ht="13.5" x14ac:dyDescent="0.25">
      <c r="A5" s="22"/>
      <c r="B5" s="18"/>
      <c r="C5" s="18"/>
      <c r="E5" s="18"/>
      <c r="F5" s="52"/>
    </row>
    <row r="6" spans="1:6" ht="18.75" x14ac:dyDescent="0.3">
      <c r="A6" s="49" t="s">
        <v>150</v>
      </c>
      <c r="B6" s="49"/>
      <c r="C6" s="49"/>
      <c r="D6" s="49"/>
      <c r="E6" s="49"/>
      <c r="F6" s="49"/>
    </row>
    <row r="7" spans="1:6" ht="18.75" x14ac:dyDescent="0.3">
      <c r="A7" s="36" t="s">
        <v>17</v>
      </c>
      <c r="B7" s="36" t="s">
        <v>21</v>
      </c>
      <c r="C7" s="24"/>
      <c r="D7" s="24"/>
      <c r="E7" s="24"/>
      <c r="F7" s="24"/>
    </row>
    <row r="8" spans="1:6" ht="18.75" x14ac:dyDescent="0.3">
      <c r="A8" s="36" t="s">
        <v>44</v>
      </c>
      <c r="B8" s="37" t="s">
        <v>149</v>
      </c>
      <c r="C8" s="24"/>
      <c r="D8" s="24"/>
      <c r="E8" s="24"/>
      <c r="F8" s="24"/>
    </row>
    <row r="9" spans="1:6" ht="18.75" x14ac:dyDescent="0.3">
      <c r="A9" s="36" t="s">
        <v>18</v>
      </c>
      <c r="B9" s="36" t="s">
        <v>101</v>
      </c>
      <c r="C9" s="24"/>
      <c r="D9" s="24"/>
      <c r="E9" s="24"/>
      <c r="F9" s="24"/>
    </row>
    <row r="10" spans="1:6" ht="18.75" x14ac:dyDescent="0.3">
      <c r="A10" s="38" t="s">
        <v>19</v>
      </c>
      <c r="B10" s="38" t="s">
        <v>102</v>
      </c>
      <c r="C10" s="24"/>
      <c r="D10" s="24"/>
      <c r="E10" s="24"/>
      <c r="F10" s="24"/>
    </row>
    <row r="11" spans="1:6" ht="18.75" x14ac:dyDescent="0.3">
      <c r="A11" s="51" t="s">
        <v>159</v>
      </c>
      <c r="B11" s="51"/>
      <c r="C11" s="51"/>
      <c r="D11" s="51"/>
      <c r="E11" s="51"/>
      <c r="F11" s="51"/>
    </row>
    <row r="12" spans="1:6" ht="15" customHeight="1" x14ac:dyDescent="0.2">
      <c r="A12" s="34" t="s">
        <v>11</v>
      </c>
      <c r="B12" s="34" t="s">
        <v>12</v>
      </c>
      <c r="C12" s="34" t="s">
        <v>51</v>
      </c>
      <c r="D12" s="34" t="s">
        <v>52</v>
      </c>
      <c r="E12" s="34" t="s">
        <v>53</v>
      </c>
      <c r="F12" s="34" t="s">
        <v>54</v>
      </c>
    </row>
    <row r="13" spans="1:6" ht="15" customHeight="1" x14ac:dyDescent="0.2">
      <c r="A13" s="25" t="s">
        <v>151</v>
      </c>
      <c r="B13" s="26" t="s">
        <v>152</v>
      </c>
      <c r="C13" s="27">
        <v>0</v>
      </c>
      <c r="D13" s="27">
        <v>10000</v>
      </c>
      <c r="E13" s="27">
        <v>204.08163265306212</v>
      </c>
      <c r="F13" s="27">
        <v>10204.081632653062</v>
      </c>
    </row>
    <row r="14" spans="1:6" ht="15" customHeight="1" x14ac:dyDescent="0.2">
      <c r="A14" s="28" t="s">
        <v>103</v>
      </c>
      <c r="B14" s="29">
        <v>1</v>
      </c>
      <c r="C14" s="30">
        <v>2714.9470183890412</v>
      </c>
      <c r="D14" s="30">
        <v>0</v>
      </c>
      <c r="E14" s="30">
        <v>55.407082007939636</v>
      </c>
      <c r="F14" s="30">
        <v>2770.3541003969808</v>
      </c>
    </row>
    <row r="15" spans="1:6" ht="15" customHeight="1" x14ac:dyDescent="0.2">
      <c r="A15" s="25" t="s">
        <v>104</v>
      </c>
      <c r="B15" s="26">
        <v>2</v>
      </c>
      <c r="C15" s="27">
        <v>1984.7409435155537</v>
      </c>
      <c r="D15" s="27">
        <v>0</v>
      </c>
      <c r="E15" s="27">
        <v>40.504917214603068</v>
      </c>
      <c r="F15" s="27">
        <v>2025.2458607301567</v>
      </c>
    </row>
    <row r="16" spans="1:6" ht="15" customHeight="1" x14ac:dyDescent="0.2">
      <c r="A16" s="28" t="s">
        <v>105</v>
      </c>
      <c r="B16" s="29">
        <v>3</v>
      </c>
      <c r="C16" s="30">
        <v>14034.095197839626</v>
      </c>
      <c r="D16" s="30">
        <v>0</v>
      </c>
      <c r="E16" s="30">
        <v>286.41010607835995</v>
      </c>
      <c r="F16" s="30">
        <v>14320.505303917982</v>
      </c>
    </row>
    <row r="17" spans="1:6" ht="15" customHeight="1" x14ac:dyDescent="0.2">
      <c r="A17" s="25" t="s">
        <v>106</v>
      </c>
      <c r="B17" s="26">
        <v>4</v>
      </c>
      <c r="C17" s="27">
        <v>390.64136001066117</v>
      </c>
      <c r="D17" s="27">
        <v>0</v>
      </c>
      <c r="E17" s="27">
        <v>7.9722726532788215</v>
      </c>
      <c r="F17" s="27">
        <v>398.61363266394</v>
      </c>
    </row>
    <row r="18" spans="1:6" ht="15" customHeight="1" x14ac:dyDescent="0.2">
      <c r="A18" s="28" t="s">
        <v>107</v>
      </c>
      <c r="B18" s="29">
        <v>5</v>
      </c>
      <c r="C18" s="30">
        <v>651.06893335110203</v>
      </c>
      <c r="D18" s="30">
        <v>0</v>
      </c>
      <c r="E18" s="30">
        <v>13.287121088798017</v>
      </c>
      <c r="F18" s="30">
        <v>664.35605443990005</v>
      </c>
    </row>
    <row r="19" spans="1:6" ht="15" customHeight="1" x14ac:dyDescent="0.2">
      <c r="A19" s="25" t="s">
        <v>108</v>
      </c>
      <c r="B19" s="26">
        <v>6</v>
      </c>
      <c r="C19" s="27">
        <v>6857.9260979649416</v>
      </c>
      <c r="D19" s="27">
        <v>0</v>
      </c>
      <c r="E19" s="27">
        <v>139.95767546867262</v>
      </c>
      <c r="F19" s="27">
        <v>6997.8837734336139</v>
      </c>
    </row>
    <row r="20" spans="1:6" ht="15" customHeight="1" x14ac:dyDescent="0.2">
      <c r="A20" s="28" t="s">
        <v>109</v>
      </c>
      <c r="B20" s="29">
        <v>7</v>
      </c>
      <c r="C20" s="30">
        <v>244.15085000666329</v>
      </c>
      <c r="D20" s="30">
        <v>0</v>
      </c>
      <c r="E20" s="30">
        <v>4.9826704082992563</v>
      </c>
      <c r="F20" s="30">
        <v>249.13352041496253</v>
      </c>
    </row>
    <row r="21" spans="1:6" ht="15" customHeight="1" x14ac:dyDescent="0.2">
      <c r="A21" s="25" t="s">
        <v>110</v>
      </c>
      <c r="B21" s="26">
        <v>8</v>
      </c>
      <c r="C21" s="27">
        <v>195.32068000533062</v>
      </c>
      <c r="D21" s="27">
        <v>0</v>
      </c>
      <c r="E21" s="27">
        <v>3.9861363266394036</v>
      </c>
      <c r="F21" s="27">
        <v>199.30681633197003</v>
      </c>
    </row>
    <row r="22" spans="1:6" ht="15" customHeight="1" x14ac:dyDescent="0.2">
      <c r="A22" s="28" t="s">
        <v>111</v>
      </c>
      <c r="B22" s="29">
        <v>9</v>
      </c>
      <c r="C22" s="30">
        <v>65.1068933351102</v>
      </c>
      <c r="D22" s="30">
        <v>0</v>
      </c>
      <c r="E22" s="30">
        <v>1.3287121088797988</v>
      </c>
      <c r="F22" s="30">
        <v>66.435605443989999</v>
      </c>
    </row>
    <row r="23" spans="1:6" ht="15" customHeight="1" x14ac:dyDescent="0.2">
      <c r="A23" s="25" t="s">
        <v>112</v>
      </c>
      <c r="B23" s="26">
        <v>10</v>
      </c>
      <c r="C23" s="27">
        <v>17031.506166410447</v>
      </c>
      <c r="D23" s="27">
        <v>0</v>
      </c>
      <c r="E23" s="27">
        <v>347.58175849817286</v>
      </c>
      <c r="F23" s="27">
        <v>17379.087924908625</v>
      </c>
    </row>
    <row r="24" spans="1:6" ht="15" customHeight="1" x14ac:dyDescent="0.2">
      <c r="A24" s="28" t="s">
        <v>113</v>
      </c>
      <c r="B24" s="29">
        <v>11</v>
      </c>
      <c r="C24" s="30">
        <v>8227.7807567200271</v>
      </c>
      <c r="D24" s="30">
        <v>0</v>
      </c>
      <c r="E24" s="30">
        <v>167.91389299428627</v>
      </c>
      <c r="F24" s="30">
        <v>8395.6946497143126</v>
      </c>
    </row>
    <row r="25" spans="1:6" ht="15" customHeight="1" x14ac:dyDescent="0.2">
      <c r="A25" s="25" t="s">
        <v>114</v>
      </c>
      <c r="B25" s="26">
        <v>12</v>
      </c>
      <c r="C25" s="27">
        <v>2994.9121954460898</v>
      </c>
      <c r="D25" s="27">
        <v>0</v>
      </c>
      <c r="E25" s="27">
        <v>61.120657049920169</v>
      </c>
      <c r="F25" s="27">
        <v>3056.0328524960096</v>
      </c>
    </row>
    <row r="26" spans="1:6" ht="15" customHeight="1" x14ac:dyDescent="0.2">
      <c r="A26" s="28" t="s">
        <v>115</v>
      </c>
      <c r="B26" s="29">
        <v>13</v>
      </c>
      <c r="C26" s="30">
        <v>778.47943179614094</v>
      </c>
      <c r="D26" s="30">
        <v>0</v>
      </c>
      <c r="E26" s="30">
        <v>15.8873353427784</v>
      </c>
      <c r="F26" s="30">
        <v>794.36676713891939</v>
      </c>
    </row>
    <row r="27" spans="1:6" ht="15" customHeight="1" x14ac:dyDescent="0.2">
      <c r="A27" s="25" t="s">
        <v>116</v>
      </c>
      <c r="B27" s="26">
        <v>14</v>
      </c>
      <c r="C27" s="27">
        <v>11651.24216254891</v>
      </c>
      <c r="D27" s="27">
        <v>0</v>
      </c>
      <c r="E27" s="27">
        <v>237.7804522969173</v>
      </c>
      <c r="F27" s="27">
        <v>11889.022614845828</v>
      </c>
    </row>
    <row r="28" spans="1:6" ht="15" customHeight="1" x14ac:dyDescent="0.2">
      <c r="A28" s="28" t="s">
        <v>117</v>
      </c>
      <c r="B28" s="29">
        <v>15</v>
      </c>
      <c r="C28" s="30">
        <v>1775.829346658739</v>
      </c>
      <c r="D28" s="30">
        <v>0</v>
      </c>
      <c r="E28" s="30">
        <v>36.241415237933509</v>
      </c>
      <c r="F28" s="30">
        <v>1812.0707618966721</v>
      </c>
    </row>
    <row r="29" spans="1:6" ht="15" customHeight="1" x14ac:dyDescent="0.2">
      <c r="A29" s="25" t="s">
        <v>118</v>
      </c>
      <c r="B29" s="26">
        <v>16</v>
      </c>
      <c r="C29" s="27">
        <v>41640.798409760035</v>
      </c>
      <c r="D29" s="27">
        <v>0</v>
      </c>
      <c r="E29" s="27">
        <v>849.81221244408539</v>
      </c>
      <c r="F29" s="27">
        <v>42490.610622204134</v>
      </c>
    </row>
    <row r="30" spans="1:6" ht="15" customHeight="1" x14ac:dyDescent="0.2">
      <c r="A30" s="28" t="s">
        <v>119</v>
      </c>
      <c r="B30" s="29">
        <v>17</v>
      </c>
      <c r="C30" s="30">
        <v>4818.9049139585886</v>
      </c>
      <c r="D30" s="30">
        <v>0</v>
      </c>
      <c r="E30" s="30">
        <v>98.344998244052988</v>
      </c>
      <c r="F30" s="30">
        <v>4917.249912202642</v>
      </c>
    </row>
    <row r="31" spans="1:6" ht="15" customHeight="1" x14ac:dyDescent="0.2">
      <c r="A31" s="25" t="s">
        <v>120</v>
      </c>
      <c r="B31" s="26">
        <v>18</v>
      </c>
      <c r="C31" s="27">
        <v>2426.2792187259297</v>
      </c>
      <c r="D31" s="27">
        <v>0</v>
      </c>
      <c r="E31" s="27">
        <v>49.515902422978101</v>
      </c>
      <c r="F31" s="27">
        <v>2475.7951211489076</v>
      </c>
    </row>
    <row r="32" spans="1:6" ht="15" customHeight="1" x14ac:dyDescent="0.2">
      <c r="A32" s="28" t="s">
        <v>121</v>
      </c>
      <c r="B32" s="29">
        <v>19</v>
      </c>
      <c r="C32" s="30">
        <v>4826.9647106090815</v>
      </c>
      <c r="D32" s="30">
        <v>0</v>
      </c>
      <c r="E32" s="30">
        <v>98.509483889981269</v>
      </c>
      <c r="F32" s="30">
        <v>4925.4741944990637</v>
      </c>
    </row>
    <row r="33" spans="1:6" ht="15" customHeight="1" x14ac:dyDescent="0.2">
      <c r="A33" s="25" t="s">
        <v>122</v>
      </c>
      <c r="B33" s="26">
        <v>20</v>
      </c>
      <c r="C33" s="27">
        <v>4338.7826076785159</v>
      </c>
      <c r="D33" s="27">
        <v>0</v>
      </c>
      <c r="E33" s="27">
        <v>88.546583830174058</v>
      </c>
      <c r="F33" s="27">
        <v>4427.329191508692</v>
      </c>
    </row>
    <row r="34" spans="1:6" ht="15" customHeight="1" x14ac:dyDescent="0.2">
      <c r="A34" s="28" t="s">
        <v>123</v>
      </c>
      <c r="B34" s="29">
        <v>21</v>
      </c>
      <c r="C34" s="30">
        <v>209.35945013194009</v>
      </c>
      <c r="D34" s="30">
        <v>0</v>
      </c>
      <c r="E34" s="30">
        <v>4.2726418394273527</v>
      </c>
      <c r="F34" s="30">
        <v>213.63209197136746</v>
      </c>
    </row>
    <row r="35" spans="1:6" ht="15" customHeight="1" x14ac:dyDescent="0.2">
      <c r="A35" s="25" t="s">
        <v>124</v>
      </c>
      <c r="B35" s="26">
        <v>22</v>
      </c>
      <c r="C35" s="27">
        <v>145.5832858971705</v>
      </c>
      <c r="D35" s="27">
        <v>0</v>
      </c>
      <c r="E35" s="27">
        <v>2.9710874672891991</v>
      </c>
      <c r="F35" s="27">
        <v>148.55437336445971</v>
      </c>
    </row>
    <row r="36" spans="1:6" ht="15" customHeight="1" x14ac:dyDescent="0.2">
      <c r="A36" s="28" t="s">
        <v>125</v>
      </c>
      <c r="B36" s="29">
        <v>23</v>
      </c>
      <c r="C36" s="30">
        <v>27822.769030692038</v>
      </c>
      <c r="D36" s="30">
        <v>0</v>
      </c>
      <c r="E36" s="30">
        <v>567.81161287126656</v>
      </c>
      <c r="F36" s="30">
        <v>28390.580643563313</v>
      </c>
    </row>
    <row r="37" spans="1:6" ht="15" customHeight="1" x14ac:dyDescent="0.2">
      <c r="A37" s="25" t="s">
        <v>126</v>
      </c>
      <c r="B37" s="26">
        <v>24</v>
      </c>
      <c r="C37" s="27">
        <v>14955.362822131441</v>
      </c>
      <c r="D37" s="27">
        <v>0</v>
      </c>
      <c r="E37" s="27">
        <v>305.21148616594775</v>
      </c>
      <c r="F37" s="27">
        <v>15260.574308297388</v>
      </c>
    </row>
    <row r="38" spans="1:6" ht="15" customHeight="1" x14ac:dyDescent="0.2">
      <c r="A38" s="28" t="s">
        <v>127</v>
      </c>
      <c r="B38" s="29">
        <v>25</v>
      </c>
      <c r="C38" s="30">
        <v>150239.27661770763</v>
      </c>
      <c r="D38" s="30">
        <v>0</v>
      </c>
      <c r="E38" s="30">
        <v>3066.1076860756666</v>
      </c>
      <c r="F38" s="30">
        <v>153305.38430378336</v>
      </c>
    </row>
    <row r="39" spans="1:6" ht="15" customHeight="1" x14ac:dyDescent="0.2">
      <c r="A39" s="25" t="s">
        <v>128</v>
      </c>
      <c r="B39" s="26">
        <v>26</v>
      </c>
      <c r="C39" s="27">
        <v>1736.0617396679252</v>
      </c>
      <c r="D39" s="27">
        <v>0</v>
      </c>
      <c r="E39" s="27">
        <v>35.429831421794496</v>
      </c>
      <c r="F39" s="27">
        <v>1771.4915710897199</v>
      </c>
    </row>
    <row r="40" spans="1:6" ht="15" customHeight="1" x14ac:dyDescent="0.2">
      <c r="A40" s="28" t="s">
        <v>129</v>
      </c>
      <c r="B40" s="29">
        <v>27</v>
      </c>
      <c r="C40" s="30">
        <v>2306.8177280429763</v>
      </c>
      <c r="D40" s="30">
        <v>0</v>
      </c>
      <c r="E40" s="30">
        <v>47.077912817203512</v>
      </c>
      <c r="F40" s="30">
        <v>2353.8956408601798</v>
      </c>
    </row>
    <row r="41" spans="1:6" ht="15" customHeight="1" x14ac:dyDescent="0.2">
      <c r="A41" s="25" t="s">
        <v>130</v>
      </c>
      <c r="B41" s="26">
        <v>28</v>
      </c>
      <c r="C41" s="27">
        <v>34418.617280178049</v>
      </c>
      <c r="D41" s="27">
        <v>0</v>
      </c>
      <c r="E41" s="27">
        <v>702.42076081996095</v>
      </c>
      <c r="F41" s="27">
        <v>35121.038040998006</v>
      </c>
    </row>
    <row r="42" spans="1:6" ht="15" customHeight="1" x14ac:dyDescent="0.2">
      <c r="A42" s="28" t="s">
        <v>131</v>
      </c>
      <c r="B42" s="29">
        <v>29</v>
      </c>
      <c r="C42" s="30">
        <v>4460.5154207878159</v>
      </c>
      <c r="D42" s="30">
        <v>0</v>
      </c>
      <c r="E42" s="30">
        <v>91.030926954853356</v>
      </c>
      <c r="F42" s="30">
        <v>4551.5463477426683</v>
      </c>
    </row>
    <row r="43" spans="1:6" ht="15" customHeight="1" x14ac:dyDescent="0.2">
      <c r="A43" s="25" t="s">
        <v>132</v>
      </c>
      <c r="B43" s="26">
        <v>30</v>
      </c>
      <c r="C43" s="27">
        <v>2529.1041344259434</v>
      </c>
      <c r="D43" s="27">
        <v>0</v>
      </c>
      <c r="E43" s="27">
        <v>51.614370090325444</v>
      </c>
      <c r="F43" s="27">
        <v>2580.7185045162678</v>
      </c>
    </row>
    <row r="44" spans="1:6" ht="15" customHeight="1" x14ac:dyDescent="0.2">
      <c r="A44" s="28" t="s">
        <v>133</v>
      </c>
      <c r="B44" s="29">
        <v>31</v>
      </c>
      <c r="C44" s="30">
        <v>1350.3018986118482</v>
      </c>
      <c r="D44" s="30">
        <v>0</v>
      </c>
      <c r="E44" s="30">
        <v>27.557181604323432</v>
      </c>
      <c r="F44" s="30">
        <v>1377.8590802161716</v>
      </c>
    </row>
    <row r="45" spans="1:6" ht="15" customHeight="1" x14ac:dyDescent="0.2">
      <c r="A45" s="25" t="s">
        <v>134</v>
      </c>
      <c r="B45" s="26">
        <v>32</v>
      </c>
      <c r="C45" s="27">
        <v>38189.460735655222</v>
      </c>
      <c r="D45" s="27">
        <v>0</v>
      </c>
      <c r="E45" s="27">
        <v>779.37674970724868</v>
      </c>
      <c r="F45" s="27">
        <v>38968.837485362448</v>
      </c>
    </row>
    <row r="46" spans="1:6" ht="15" customHeight="1" x14ac:dyDescent="0.2">
      <c r="A46" s="28" t="s">
        <v>135</v>
      </c>
      <c r="B46" s="29">
        <v>33</v>
      </c>
      <c r="C46" s="30">
        <v>1170.962811993362</v>
      </c>
      <c r="D46" s="30">
        <v>0</v>
      </c>
      <c r="E46" s="30">
        <v>23.897200244762487</v>
      </c>
      <c r="F46" s="30">
        <v>1194.8600122381245</v>
      </c>
    </row>
    <row r="47" spans="1:6" ht="15" customHeight="1" x14ac:dyDescent="0.2">
      <c r="A47" s="25" t="s">
        <v>136</v>
      </c>
      <c r="B47" s="26">
        <v>34</v>
      </c>
      <c r="C47" s="27">
        <v>2046.7521727640205</v>
      </c>
      <c r="D47" s="27">
        <v>0</v>
      </c>
      <c r="E47" s="27">
        <v>41.770452505388235</v>
      </c>
      <c r="F47" s="27">
        <v>2088.5226252694083</v>
      </c>
    </row>
    <row r="48" spans="1:6" ht="15" customHeight="1" x14ac:dyDescent="0.2">
      <c r="A48" s="28" t="s">
        <v>137</v>
      </c>
      <c r="B48" s="29">
        <v>35</v>
      </c>
      <c r="C48" s="30">
        <v>26695.03466517814</v>
      </c>
      <c r="D48" s="30">
        <v>0</v>
      </c>
      <c r="E48" s="30">
        <v>544.79662581996251</v>
      </c>
      <c r="F48" s="30">
        <v>27239.831290998078</v>
      </c>
    </row>
    <row r="49" spans="1:6" ht="15" customHeight="1" x14ac:dyDescent="0.2">
      <c r="A49" s="25" t="s">
        <v>138</v>
      </c>
      <c r="B49" s="26">
        <v>36</v>
      </c>
      <c r="C49" s="27">
        <v>548.51871711466833</v>
      </c>
      <c r="D49" s="27">
        <v>0</v>
      </c>
      <c r="E49" s="27">
        <v>11.194259532952419</v>
      </c>
      <c r="F49" s="27">
        <v>559.71297664762074</v>
      </c>
    </row>
    <row r="50" spans="1:6" ht="15" customHeight="1" x14ac:dyDescent="0.2">
      <c r="A50" s="28" t="s">
        <v>139</v>
      </c>
      <c r="B50" s="29">
        <v>37</v>
      </c>
      <c r="C50" s="30">
        <v>2890.6773018900831</v>
      </c>
      <c r="D50" s="30">
        <v>0</v>
      </c>
      <c r="E50" s="30">
        <v>58.993414324287379</v>
      </c>
      <c r="F50" s="30">
        <v>2949.6707162143684</v>
      </c>
    </row>
    <row r="51" spans="1:6" ht="15" customHeight="1" x14ac:dyDescent="0.2">
      <c r="A51" s="25" t="s">
        <v>140</v>
      </c>
      <c r="B51" s="26">
        <v>38</v>
      </c>
      <c r="C51" s="27">
        <v>59527.993774869406</v>
      </c>
      <c r="D51" s="27">
        <v>0</v>
      </c>
      <c r="E51" s="27">
        <v>1214.857015813662</v>
      </c>
      <c r="F51" s="27">
        <v>60742.850790683056</v>
      </c>
    </row>
    <row r="52" spans="1:6" ht="15" customHeight="1" x14ac:dyDescent="0.2">
      <c r="A52" s="28" t="s">
        <v>141</v>
      </c>
      <c r="B52" s="29">
        <v>39</v>
      </c>
      <c r="C52" s="30">
        <v>6396.6968017072641</v>
      </c>
      <c r="D52" s="30">
        <v>0</v>
      </c>
      <c r="E52" s="30">
        <v>130.54483268790338</v>
      </c>
      <c r="F52" s="30">
        <v>6527.2416343951654</v>
      </c>
    </row>
    <row r="53" spans="1:6" ht="15" customHeight="1" x14ac:dyDescent="0.2">
      <c r="A53" s="25" t="s">
        <v>142</v>
      </c>
      <c r="B53" s="26">
        <v>40</v>
      </c>
      <c r="C53" s="27">
        <v>1124.4633700850702</v>
      </c>
      <c r="D53" s="27">
        <v>0</v>
      </c>
      <c r="E53" s="27">
        <v>22.948232042552476</v>
      </c>
      <c r="F53" s="27">
        <v>1147.4116021276225</v>
      </c>
    </row>
    <row r="54" spans="1:6" ht="15" customHeight="1" x14ac:dyDescent="0.2">
      <c r="A54" s="28" t="s">
        <v>143</v>
      </c>
      <c r="B54" s="29">
        <v>41</v>
      </c>
      <c r="C54" s="30">
        <v>20162.855788247947</v>
      </c>
      <c r="D54" s="30">
        <v>0</v>
      </c>
      <c r="E54" s="30">
        <v>411.48685282138638</v>
      </c>
      <c r="F54" s="30">
        <v>20574.342641069317</v>
      </c>
    </row>
    <row r="55" spans="1:6" ht="15" customHeight="1" x14ac:dyDescent="0.2">
      <c r="A55" s="25" t="s">
        <v>144</v>
      </c>
      <c r="B55" s="26">
        <v>42</v>
      </c>
      <c r="C55" s="27">
        <v>4773.1951190368154</v>
      </c>
      <c r="D55" s="27">
        <v>0</v>
      </c>
      <c r="E55" s="27">
        <v>97.412145286465488</v>
      </c>
      <c r="F55" s="27">
        <v>4870.607264323281</v>
      </c>
    </row>
    <row r="56" spans="1:6" ht="15" customHeight="1" x14ac:dyDescent="0.2">
      <c r="A56" s="28" t="s">
        <v>145</v>
      </c>
      <c r="B56" s="29">
        <v>43</v>
      </c>
      <c r="C56" s="30">
        <v>65530.414269054992</v>
      </c>
      <c r="D56" s="30">
        <v>0</v>
      </c>
      <c r="E56" s="30">
        <v>1337.35539324602</v>
      </c>
      <c r="F56" s="30">
        <v>66867.769662300983</v>
      </c>
    </row>
    <row r="57" spans="1:6" ht="15" customHeight="1" x14ac:dyDescent="0.2">
      <c r="A57" s="25" t="s">
        <v>146</v>
      </c>
      <c r="B57" s="26">
        <v>44</v>
      </c>
      <c r="C57" s="27">
        <v>3110.1011260401697</v>
      </c>
      <c r="D57" s="27">
        <v>0</v>
      </c>
      <c r="E57" s="27">
        <v>63.471451551840531</v>
      </c>
      <c r="F57" s="27">
        <v>3173.5725775920105</v>
      </c>
    </row>
    <row r="58" spans="1:6" ht="15" customHeight="1" x14ac:dyDescent="0.2">
      <c r="A58" s="28" t="s">
        <v>147</v>
      </c>
      <c r="B58" s="29">
        <v>45</v>
      </c>
      <c r="C58" s="30">
        <v>7672.1723854570773</v>
      </c>
      <c r="D58" s="30">
        <v>0</v>
      </c>
      <c r="E58" s="30">
        <v>156.57494664198111</v>
      </c>
      <c r="F58" s="30">
        <v>7828.7473320990584</v>
      </c>
    </row>
    <row r="59" spans="1:6" ht="15" customHeight="1" x14ac:dyDescent="0.2">
      <c r="A59" s="25" t="s">
        <v>148</v>
      </c>
      <c r="B59" s="26">
        <v>46</v>
      </c>
      <c r="C59" s="27">
        <v>5930.3246568132145</v>
      </c>
      <c r="D59" s="27">
        <v>0</v>
      </c>
      <c r="E59" s="27">
        <v>121.02703381251447</v>
      </c>
      <c r="F59" s="27">
        <v>6051.3516906257255</v>
      </c>
    </row>
    <row r="60" spans="1:6" ht="15" customHeight="1" x14ac:dyDescent="0.2">
      <c r="A60" s="39" t="s">
        <v>16</v>
      </c>
      <c r="B60" s="41"/>
      <c r="C60" s="40">
        <v>613592.87099891272</v>
      </c>
      <c r="D60" s="40">
        <v>10000</v>
      </c>
      <c r="E60" s="40">
        <v>12726.385122426802</v>
      </c>
      <c r="F60" s="40">
        <v>636319.25612133951</v>
      </c>
    </row>
  </sheetData>
  <mergeCells count="3">
    <mergeCell ref="A6:F6"/>
    <mergeCell ref="F1:F5"/>
    <mergeCell ref="A11:F11"/>
  </mergeCells>
  <pageMargins left="0.7" right="0.7" top="0.75" bottom="0.75" header="0.3" footer="0.3"/>
  <pageSetup scale="65" orientation="portrait" horizontalDpi="1200" verticalDpi="1200" r:id="rId1"/>
  <headerFooter>
    <oddFooter>&amp;L&amp;8&amp;F
&amp;A&amp;C&amp;8Page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7D247-46EA-4100-8C01-235F4E5F71BC}">
  <dimension ref="A1:K68"/>
  <sheetViews>
    <sheetView zoomScaleNormal="100" workbookViewId="0">
      <pane ySplit="12" topLeftCell="A13" activePane="bottomLeft" state="frozen"/>
      <selection activeCell="A12" sqref="A12"/>
      <selection pane="bottomLeft" activeCell="A6" sqref="A6:F6"/>
    </sheetView>
  </sheetViews>
  <sheetFormatPr defaultRowHeight="12" x14ac:dyDescent="0.2"/>
  <cols>
    <col min="1" max="1" width="37.140625" style="19" bestFit="1" customWidth="1"/>
    <col min="2" max="2" width="30.7109375" style="19" bestFit="1" customWidth="1"/>
    <col min="3" max="3" width="20.28515625" style="19" bestFit="1" customWidth="1"/>
    <col min="4" max="5" width="22.42578125" style="19" bestFit="1" customWidth="1"/>
    <col min="6" max="6" width="14.28515625" style="19" bestFit="1" customWidth="1"/>
    <col min="7" max="10" width="15.28515625" style="19" customWidth="1"/>
    <col min="11" max="11" width="17.42578125" style="19" bestFit="1" customWidth="1"/>
    <col min="12" max="16384" width="9.140625" style="19"/>
  </cols>
  <sheetData>
    <row r="1" spans="1:11" ht="18.75" customHeight="1" x14ac:dyDescent="0.3">
      <c r="A1" s="17" t="s">
        <v>98</v>
      </c>
      <c r="B1" s="18"/>
      <c r="C1" s="18"/>
      <c r="D1" s="18"/>
      <c r="E1" s="18"/>
      <c r="F1" s="50" t="s">
        <v>153</v>
      </c>
    </row>
    <row r="2" spans="1:11" ht="15.75" x14ac:dyDescent="0.25">
      <c r="A2" s="20" t="s">
        <v>99</v>
      </c>
      <c r="B2" s="18"/>
      <c r="C2" s="18"/>
      <c r="D2" s="18"/>
      <c r="E2" s="18"/>
      <c r="F2" s="50"/>
    </row>
    <row r="3" spans="1:11" ht="15.75" x14ac:dyDescent="0.25">
      <c r="A3" s="20" t="s">
        <v>177</v>
      </c>
      <c r="B3" s="18"/>
      <c r="C3" s="18"/>
      <c r="D3" s="18"/>
      <c r="E3" s="18"/>
      <c r="F3" s="50"/>
    </row>
    <row r="4" spans="1:11" ht="13.5" customHeight="1" x14ac:dyDescent="0.25">
      <c r="A4" s="21" t="s">
        <v>178</v>
      </c>
      <c r="B4" s="18"/>
      <c r="C4" s="18"/>
      <c r="D4" s="18"/>
      <c r="E4" s="18"/>
      <c r="F4" s="50"/>
    </row>
    <row r="5" spans="1:11" ht="13.5" customHeight="1" x14ac:dyDescent="0.25">
      <c r="A5" s="22"/>
      <c r="B5" s="18"/>
      <c r="D5" s="18"/>
      <c r="E5" s="23"/>
      <c r="F5" s="50"/>
    </row>
    <row r="6" spans="1:11" ht="18.75" x14ac:dyDescent="0.3">
      <c r="A6" s="49" t="s">
        <v>100</v>
      </c>
      <c r="B6" s="49"/>
      <c r="C6" s="49"/>
      <c r="D6" s="49"/>
      <c r="E6" s="49"/>
      <c r="F6" s="49"/>
      <c r="G6" s="53" t="s">
        <v>154</v>
      </c>
      <c r="H6" s="53"/>
      <c r="I6" s="53"/>
      <c r="J6" s="53"/>
      <c r="K6" s="53"/>
    </row>
    <row r="7" spans="1:11" ht="15" customHeight="1" x14ac:dyDescent="0.3">
      <c r="A7" s="36" t="s">
        <v>17</v>
      </c>
      <c r="B7" s="36" t="s">
        <v>21</v>
      </c>
      <c r="C7" s="24"/>
      <c r="D7" s="24"/>
      <c r="E7" s="24"/>
    </row>
    <row r="8" spans="1:11" ht="15" customHeight="1" x14ac:dyDescent="0.3">
      <c r="A8" s="36" t="s">
        <v>18</v>
      </c>
      <c r="B8" s="36" t="s">
        <v>101</v>
      </c>
      <c r="C8" s="24"/>
      <c r="D8" s="24"/>
      <c r="E8" s="24"/>
    </row>
    <row r="9" spans="1:11" ht="15" customHeight="1" x14ac:dyDescent="0.3">
      <c r="A9" s="38" t="s">
        <v>19</v>
      </c>
      <c r="B9" s="38" t="s">
        <v>102</v>
      </c>
      <c r="C9" s="24"/>
      <c r="D9" s="24"/>
      <c r="E9" s="24"/>
    </row>
    <row r="10" spans="1:11" ht="25.5" customHeight="1" x14ac:dyDescent="0.3">
      <c r="A10" s="51" t="s">
        <v>159</v>
      </c>
      <c r="B10" s="51"/>
      <c r="C10" s="51"/>
      <c r="D10" s="51"/>
      <c r="E10" s="51"/>
      <c r="F10" s="51"/>
      <c r="G10" s="51" t="s">
        <v>158</v>
      </c>
      <c r="H10" s="51"/>
      <c r="I10" s="51"/>
      <c r="J10" s="51"/>
      <c r="K10" s="51"/>
    </row>
    <row r="11" spans="1:11" ht="15" customHeight="1" x14ac:dyDescent="0.2">
      <c r="A11" s="33" t="s">
        <v>51</v>
      </c>
      <c r="B11" s="33"/>
      <c r="C11" s="33" t="s">
        <v>44</v>
      </c>
      <c r="D11" s="33"/>
      <c r="E11" s="33"/>
      <c r="F11" s="33"/>
    </row>
    <row r="12" spans="1:11" ht="15" customHeight="1" x14ac:dyDescent="0.2">
      <c r="A12" s="34" t="s">
        <v>11</v>
      </c>
      <c r="B12" s="34" t="s">
        <v>12</v>
      </c>
      <c r="C12" s="35" t="s">
        <v>13</v>
      </c>
      <c r="D12" s="35" t="s">
        <v>14</v>
      </c>
      <c r="E12" s="35" t="s">
        <v>15</v>
      </c>
      <c r="F12" s="34" t="s">
        <v>16</v>
      </c>
      <c r="G12" s="42" t="s">
        <v>67</v>
      </c>
      <c r="H12" s="42" t="s">
        <v>68</v>
      </c>
      <c r="I12" s="42" t="s">
        <v>69</v>
      </c>
      <c r="J12" s="42" t="s">
        <v>70</v>
      </c>
      <c r="K12" s="42" t="s">
        <v>75</v>
      </c>
    </row>
    <row r="13" spans="1:11" ht="15" customHeight="1" x14ac:dyDescent="0.2">
      <c r="A13" s="25" t="s">
        <v>103</v>
      </c>
      <c r="B13" s="26">
        <v>1</v>
      </c>
      <c r="C13" s="27"/>
      <c r="D13" s="27">
        <v>2714.9470183890412</v>
      </c>
      <c r="E13" s="27"/>
      <c r="F13" s="27">
        <f t="shared" ref="F13:F59" si="0">SUM(C13:E13)</f>
        <v>2714.9470183890412</v>
      </c>
      <c r="G13" s="43">
        <v>36000000</v>
      </c>
      <c r="H13" s="44">
        <v>45778</v>
      </c>
      <c r="I13" s="30">
        <v>2714.9470183890412</v>
      </c>
      <c r="J13" s="44">
        <v>45792</v>
      </c>
      <c r="K13" s="45" t="s">
        <v>156</v>
      </c>
    </row>
    <row r="14" spans="1:11" ht="15" customHeight="1" x14ac:dyDescent="0.2">
      <c r="A14" s="28" t="s">
        <v>104</v>
      </c>
      <c r="B14" s="29">
        <v>2</v>
      </c>
      <c r="C14" s="30"/>
      <c r="D14" s="30">
        <v>1984.7409435155537</v>
      </c>
      <c r="E14" s="30"/>
      <c r="F14" s="30">
        <f t="shared" si="0"/>
        <v>1984.7409435155537</v>
      </c>
      <c r="G14" s="43">
        <v>36000001</v>
      </c>
      <c r="H14" s="44">
        <v>45779</v>
      </c>
      <c r="I14" s="30">
        <v>1984.7409435155537</v>
      </c>
      <c r="J14" s="44">
        <v>45793</v>
      </c>
      <c r="K14" s="45" t="s">
        <v>156</v>
      </c>
    </row>
    <row r="15" spans="1:11" ht="15" customHeight="1" x14ac:dyDescent="0.2">
      <c r="A15" s="25" t="s">
        <v>105</v>
      </c>
      <c r="B15" s="26">
        <v>3</v>
      </c>
      <c r="C15" s="27"/>
      <c r="D15" s="27">
        <v>14034.095197839626</v>
      </c>
      <c r="E15" s="27"/>
      <c r="F15" s="27">
        <f t="shared" si="0"/>
        <v>14034.095197839626</v>
      </c>
      <c r="G15" s="43">
        <v>36000002</v>
      </c>
      <c r="H15" s="44">
        <v>45780</v>
      </c>
      <c r="I15" s="30">
        <v>14034.095197839626</v>
      </c>
      <c r="J15" s="44">
        <v>45794</v>
      </c>
      <c r="K15" s="45" t="s">
        <v>156</v>
      </c>
    </row>
    <row r="16" spans="1:11" ht="15" customHeight="1" x14ac:dyDescent="0.2">
      <c r="A16" s="28" t="s">
        <v>106</v>
      </c>
      <c r="B16" s="29">
        <v>4</v>
      </c>
      <c r="C16" s="30"/>
      <c r="D16" s="30">
        <v>390.64136001066117</v>
      </c>
      <c r="E16" s="30"/>
      <c r="F16" s="30">
        <f t="shared" si="0"/>
        <v>390.64136001066117</v>
      </c>
      <c r="G16" s="43">
        <v>36000003</v>
      </c>
      <c r="H16" s="44">
        <v>45781</v>
      </c>
      <c r="I16" s="30">
        <v>390.64136001066117</v>
      </c>
      <c r="J16" s="44">
        <v>45795</v>
      </c>
      <c r="K16" s="45" t="s">
        <v>156</v>
      </c>
    </row>
    <row r="17" spans="1:11" ht="15" customHeight="1" x14ac:dyDescent="0.2">
      <c r="A17" s="25" t="s">
        <v>107</v>
      </c>
      <c r="B17" s="26">
        <v>5</v>
      </c>
      <c r="C17" s="27"/>
      <c r="D17" s="27">
        <v>651.06893335110203</v>
      </c>
      <c r="E17" s="27"/>
      <c r="F17" s="27">
        <f t="shared" si="0"/>
        <v>651.06893335110203</v>
      </c>
      <c r="G17" s="43">
        <v>36000004</v>
      </c>
      <c r="H17" s="44">
        <v>45782</v>
      </c>
      <c r="I17" s="30">
        <v>651.06893335110203</v>
      </c>
      <c r="J17" s="44">
        <v>45796</v>
      </c>
      <c r="K17" s="45" t="s">
        <v>156</v>
      </c>
    </row>
    <row r="18" spans="1:11" ht="15" customHeight="1" x14ac:dyDescent="0.2">
      <c r="A18" s="28" t="s">
        <v>108</v>
      </c>
      <c r="B18" s="29">
        <v>6</v>
      </c>
      <c r="C18" s="30"/>
      <c r="D18" s="30">
        <v>6857.9260979649416</v>
      </c>
      <c r="E18" s="30"/>
      <c r="F18" s="30">
        <f t="shared" si="0"/>
        <v>6857.9260979649416</v>
      </c>
      <c r="G18" s="43">
        <v>36000005</v>
      </c>
      <c r="H18" s="44">
        <v>45783</v>
      </c>
      <c r="I18" s="30">
        <v>6857.9260979649416</v>
      </c>
      <c r="J18" s="44">
        <v>45797</v>
      </c>
      <c r="K18" s="45" t="s">
        <v>156</v>
      </c>
    </row>
    <row r="19" spans="1:11" ht="15" customHeight="1" x14ac:dyDescent="0.2">
      <c r="A19" s="25" t="s">
        <v>109</v>
      </c>
      <c r="B19" s="26">
        <v>7</v>
      </c>
      <c r="C19" s="27"/>
      <c r="D19" s="27">
        <v>244.15085000666329</v>
      </c>
      <c r="E19" s="27"/>
      <c r="F19" s="27">
        <f t="shared" si="0"/>
        <v>244.15085000666329</v>
      </c>
      <c r="G19" s="43">
        <v>36000006</v>
      </c>
      <c r="H19" s="44">
        <v>45784</v>
      </c>
      <c r="I19" s="30">
        <v>244.15085000666329</v>
      </c>
      <c r="J19" s="44">
        <v>45798</v>
      </c>
      <c r="K19" s="45" t="s">
        <v>156</v>
      </c>
    </row>
    <row r="20" spans="1:11" ht="15" customHeight="1" x14ac:dyDescent="0.2">
      <c r="A20" s="28" t="s">
        <v>110</v>
      </c>
      <c r="B20" s="29">
        <v>8</v>
      </c>
      <c r="C20" s="30"/>
      <c r="D20" s="30">
        <v>195.32068000533062</v>
      </c>
      <c r="E20" s="30"/>
      <c r="F20" s="30">
        <f t="shared" si="0"/>
        <v>195.32068000533062</v>
      </c>
      <c r="G20" s="43">
        <v>36000007</v>
      </c>
      <c r="H20" s="44">
        <v>45785</v>
      </c>
      <c r="I20" s="30">
        <v>195.32068000533062</v>
      </c>
      <c r="J20" s="44">
        <v>45799</v>
      </c>
      <c r="K20" s="45" t="s">
        <v>156</v>
      </c>
    </row>
    <row r="21" spans="1:11" ht="15" customHeight="1" x14ac:dyDescent="0.2">
      <c r="A21" s="25" t="s">
        <v>111</v>
      </c>
      <c r="B21" s="26">
        <v>9</v>
      </c>
      <c r="C21" s="27"/>
      <c r="D21" s="27">
        <v>65.1068933351102</v>
      </c>
      <c r="E21" s="27"/>
      <c r="F21" s="27">
        <f t="shared" si="0"/>
        <v>65.1068933351102</v>
      </c>
      <c r="G21" s="43">
        <v>36000008</v>
      </c>
      <c r="H21" s="44">
        <v>45786</v>
      </c>
      <c r="I21" s="30">
        <v>65.1068933351102</v>
      </c>
      <c r="J21" s="44">
        <v>45800</v>
      </c>
      <c r="K21" s="45" t="s">
        <v>156</v>
      </c>
    </row>
    <row r="22" spans="1:11" ht="15" customHeight="1" x14ac:dyDescent="0.2">
      <c r="A22" s="28" t="s">
        <v>112</v>
      </c>
      <c r="B22" s="29">
        <v>10</v>
      </c>
      <c r="C22" s="30"/>
      <c r="D22" s="30"/>
      <c r="E22" s="30">
        <v>17031.506166410447</v>
      </c>
      <c r="F22" s="30">
        <f t="shared" si="0"/>
        <v>17031.506166410447</v>
      </c>
      <c r="G22" s="43">
        <v>36000009</v>
      </c>
      <c r="H22" s="44">
        <v>45787</v>
      </c>
      <c r="I22" s="30">
        <v>17031.506166410447</v>
      </c>
      <c r="J22" s="44">
        <v>45801</v>
      </c>
      <c r="K22" s="45" t="s">
        <v>156</v>
      </c>
    </row>
    <row r="23" spans="1:11" ht="15" customHeight="1" x14ac:dyDescent="0.2">
      <c r="A23" s="25" t="s">
        <v>113</v>
      </c>
      <c r="B23" s="26">
        <v>11</v>
      </c>
      <c r="C23" s="27"/>
      <c r="D23" s="27"/>
      <c r="E23" s="27">
        <v>8227.7807567200271</v>
      </c>
      <c r="F23" s="27">
        <f t="shared" si="0"/>
        <v>8227.7807567200271</v>
      </c>
      <c r="G23" s="43">
        <v>36000010</v>
      </c>
      <c r="H23" s="44">
        <v>45788</v>
      </c>
      <c r="I23" s="30">
        <v>8227.7807567200271</v>
      </c>
      <c r="J23" s="44">
        <v>45802</v>
      </c>
      <c r="K23" s="45" t="s">
        <v>157</v>
      </c>
    </row>
    <row r="24" spans="1:11" ht="15" customHeight="1" x14ac:dyDescent="0.2">
      <c r="A24" s="28" t="s">
        <v>114</v>
      </c>
      <c r="B24" s="29">
        <v>12</v>
      </c>
      <c r="C24" s="30"/>
      <c r="D24" s="30"/>
      <c r="E24" s="30">
        <v>2994.9121954460898</v>
      </c>
      <c r="F24" s="30">
        <f t="shared" si="0"/>
        <v>2994.9121954460898</v>
      </c>
      <c r="G24" s="43">
        <v>36000011</v>
      </c>
      <c r="H24" s="44">
        <v>45789</v>
      </c>
      <c r="I24" s="30">
        <v>2994.9121954460898</v>
      </c>
      <c r="J24" s="44">
        <v>45803</v>
      </c>
      <c r="K24" s="45" t="s">
        <v>156</v>
      </c>
    </row>
    <row r="25" spans="1:11" ht="15" customHeight="1" x14ac:dyDescent="0.2">
      <c r="A25" s="25" t="s">
        <v>115</v>
      </c>
      <c r="B25" s="26">
        <v>13</v>
      </c>
      <c r="C25" s="27"/>
      <c r="D25" s="27">
        <v>778.47943179614094</v>
      </c>
      <c r="E25" s="27"/>
      <c r="F25" s="27">
        <f t="shared" si="0"/>
        <v>778.47943179614094</v>
      </c>
      <c r="G25" s="43">
        <v>36000012</v>
      </c>
      <c r="H25" s="44">
        <v>45790</v>
      </c>
      <c r="I25" s="30">
        <v>778.47943179614094</v>
      </c>
      <c r="J25" s="44">
        <v>45804</v>
      </c>
      <c r="K25" s="45" t="s">
        <v>156</v>
      </c>
    </row>
    <row r="26" spans="1:11" ht="15" customHeight="1" x14ac:dyDescent="0.2">
      <c r="A26" s="28" t="s">
        <v>116</v>
      </c>
      <c r="B26" s="29">
        <v>14</v>
      </c>
      <c r="C26" s="30"/>
      <c r="D26" s="30">
        <v>11651.24216254891</v>
      </c>
      <c r="E26" s="30"/>
      <c r="F26" s="30">
        <f t="shared" si="0"/>
        <v>11651.24216254891</v>
      </c>
      <c r="G26" s="43">
        <v>36000013</v>
      </c>
      <c r="H26" s="44">
        <v>45791</v>
      </c>
      <c r="I26" s="30">
        <v>11651.24216254891</v>
      </c>
      <c r="J26" s="44">
        <v>45805</v>
      </c>
      <c r="K26" s="45" t="s">
        <v>156</v>
      </c>
    </row>
    <row r="27" spans="1:11" ht="15" customHeight="1" x14ac:dyDescent="0.2">
      <c r="A27" s="25" t="s">
        <v>117</v>
      </c>
      <c r="B27" s="26">
        <v>15</v>
      </c>
      <c r="C27" s="27"/>
      <c r="D27" s="27"/>
      <c r="E27" s="27">
        <v>1775.829346658739</v>
      </c>
      <c r="F27" s="27">
        <f t="shared" si="0"/>
        <v>1775.829346658739</v>
      </c>
      <c r="G27" s="43">
        <v>36000014</v>
      </c>
      <c r="H27" s="44">
        <v>45792</v>
      </c>
      <c r="I27" s="30">
        <v>1775.829346658739</v>
      </c>
      <c r="J27" s="44">
        <v>45806</v>
      </c>
      <c r="K27" s="45" t="s">
        <v>156</v>
      </c>
    </row>
    <row r="28" spans="1:11" ht="15" customHeight="1" x14ac:dyDescent="0.2">
      <c r="A28" s="28" t="s">
        <v>118</v>
      </c>
      <c r="B28" s="29">
        <v>16</v>
      </c>
      <c r="C28" s="30"/>
      <c r="D28" s="30"/>
      <c r="E28" s="30">
        <v>41640.798409760035</v>
      </c>
      <c r="F28" s="30">
        <f t="shared" si="0"/>
        <v>41640.798409760035</v>
      </c>
      <c r="G28" s="43">
        <v>36000015</v>
      </c>
      <c r="H28" s="44">
        <v>45793</v>
      </c>
      <c r="I28" s="30">
        <v>41640.798409760035</v>
      </c>
      <c r="J28" s="44">
        <v>45807</v>
      </c>
      <c r="K28" s="45" t="s">
        <v>156</v>
      </c>
    </row>
    <row r="29" spans="1:11" ht="15" customHeight="1" x14ac:dyDescent="0.2">
      <c r="A29" s="25" t="s">
        <v>119</v>
      </c>
      <c r="B29" s="26">
        <v>17</v>
      </c>
      <c r="C29" s="27"/>
      <c r="D29" s="27">
        <v>4358.1491915822671</v>
      </c>
      <c r="E29" s="27">
        <v>460.75572237632139</v>
      </c>
      <c r="F29" s="27">
        <f t="shared" si="0"/>
        <v>4818.9049139585886</v>
      </c>
      <c r="G29" s="43">
        <v>36000016</v>
      </c>
      <c r="H29" s="44">
        <v>45794</v>
      </c>
      <c r="I29" s="30">
        <v>4818.9049139585886</v>
      </c>
      <c r="J29" s="44">
        <v>45808</v>
      </c>
      <c r="K29" s="45" t="s">
        <v>156</v>
      </c>
    </row>
    <row r="30" spans="1:11" ht="15" customHeight="1" x14ac:dyDescent="0.2">
      <c r="A30" s="28" t="s">
        <v>120</v>
      </c>
      <c r="B30" s="29">
        <v>18</v>
      </c>
      <c r="C30" s="30">
        <v>2426.2792187259297</v>
      </c>
      <c r="D30" s="30"/>
      <c r="E30" s="30"/>
      <c r="F30" s="30">
        <f t="shared" si="0"/>
        <v>2426.2792187259297</v>
      </c>
      <c r="G30" s="43">
        <v>36000017</v>
      </c>
      <c r="H30" s="44">
        <v>45795</v>
      </c>
      <c r="I30" s="30">
        <v>2426.2792187259297</v>
      </c>
      <c r="J30" s="44">
        <v>45809</v>
      </c>
      <c r="K30" s="45" t="s">
        <v>156</v>
      </c>
    </row>
    <row r="31" spans="1:11" ht="15" customHeight="1" x14ac:dyDescent="0.2">
      <c r="A31" s="25" t="s">
        <v>121</v>
      </c>
      <c r="B31" s="26">
        <v>19</v>
      </c>
      <c r="C31" s="27"/>
      <c r="D31" s="27"/>
      <c r="E31" s="27">
        <v>4826.9647106090815</v>
      </c>
      <c r="F31" s="27">
        <f t="shared" si="0"/>
        <v>4826.9647106090815</v>
      </c>
      <c r="G31" s="43">
        <v>36000018</v>
      </c>
      <c r="H31" s="44">
        <v>45796</v>
      </c>
      <c r="I31" s="30">
        <v>4826.9647106090815</v>
      </c>
      <c r="J31" s="44">
        <v>45810</v>
      </c>
      <c r="K31" s="45" t="s">
        <v>156</v>
      </c>
    </row>
    <row r="32" spans="1:11" ht="15" customHeight="1" x14ac:dyDescent="0.2">
      <c r="A32" s="28" t="s">
        <v>122</v>
      </c>
      <c r="B32" s="29">
        <v>20</v>
      </c>
      <c r="C32" s="30"/>
      <c r="D32" s="30">
        <v>4338.7826076785159</v>
      </c>
      <c r="E32" s="30"/>
      <c r="F32" s="30">
        <f t="shared" si="0"/>
        <v>4338.7826076785159</v>
      </c>
      <c r="G32" s="43">
        <v>36000019</v>
      </c>
      <c r="H32" s="44">
        <v>45797</v>
      </c>
      <c r="I32" s="30">
        <v>4338.7826076785159</v>
      </c>
      <c r="J32" s="44">
        <v>45811</v>
      </c>
      <c r="K32" s="45" t="s">
        <v>156</v>
      </c>
    </row>
    <row r="33" spans="1:11" ht="15" customHeight="1" x14ac:dyDescent="0.2">
      <c r="A33" s="25" t="s">
        <v>123</v>
      </c>
      <c r="B33" s="26">
        <v>21</v>
      </c>
      <c r="C33" s="27"/>
      <c r="D33" s="27">
        <v>209.35945013194009</v>
      </c>
      <c r="E33" s="27"/>
      <c r="F33" s="27">
        <f t="shared" si="0"/>
        <v>209.35945013194009</v>
      </c>
      <c r="G33" s="43">
        <v>36000020</v>
      </c>
      <c r="H33" s="44">
        <v>45798</v>
      </c>
      <c r="I33" s="30">
        <v>209.35945013194009</v>
      </c>
      <c r="J33" s="44">
        <v>45812</v>
      </c>
      <c r="K33" s="45" t="s">
        <v>157</v>
      </c>
    </row>
    <row r="34" spans="1:11" ht="15" customHeight="1" x14ac:dyDescent="0.2">
      <c r="A34" s="28" t="s">
        <v>124</v>
      </c>
      <c r="B34" s="29">
        <v>22</v>
      </c>
      <c r="C34" s="30"/>
      <c r="D34" s="30">
        <v>145.5832858971705</v>
      </c>
      <c r="E34" s="30"/>
      <c r="F34" s="30">
        <f t="shared" si="0"/>
        <v>145.5832858971705</v>
      </c>
      <c r="G34" s="43">
        <v>36000021</v>
      </c>
      <c r="H34" s="44">
        <v>45799</v>
      </c>
      <c r="I34" s="30">
        <v>145.5832858971705</v>
      </c>
      <c r="J34" s="44">
        <v>45813</v>
      </c>
      <c r="K34" s="45" t="s">
        <v>156</v>
      </c>
    </row>
    <row r="35" spans="1:11" ht="15" customHeight="1" x14ac:dyDescent="0.2">
      <c r="A35" s="25" t="s">
        <v>125</v>
      </c>
      <c r="B35" s="26">
        <v>23</v>
      </c>
      <c r="C35" s="27"/>
      <c r="D35" s="27">
        <v>27822.769030692038</v>
      </c>
      <c r="E35" s="27"/>
      <c r="F35" s="27">
        <f t="shared" si="0"/>
        <v>27822.769030692038</v>
      </c>
      <c r="G35" s="43">
        <v>36000022</v>
      </c>
      <c r="H35" s="44">
        <v>45800</v>
      </c>
      <c r="I35" s="30">
        <v>27822.769030692038</v>
      </c>
      <c r="J35" s="44">
        <v>45814</v>
      </c>
      <c r="K35" s="45" t="s">
        <v>156</v>
      </c>
    </row>
    <row r="36" spans="1:11" ht="15" customHeight="1" x14ac:dyDescent="0.2">
      <c r="A36" s="28" t="s">
        <v>126</v>
      </c>
      <c r="B36" s="29">
        <v>24</v>
      </c>
      <c r="C36" s="30"/>
      <c r="D36" s="30"/>
      <c r="E36" s="30">
        <v>14955.362822131441</v>
      </c>
      <c r="F36" s="30">
        <f t="shared" si="0"/>
        <v>14955.362822131441</v>
      </c>
      <c r="G36" s="43">
        <v>36000023</v>
      </c>
      <c r="H36" s="44">
        <v>45801</v>
      </c>
      <c r="I36" s="30">
        <v>14955.362822131441</v>
      </c>
      <c r="J36" s="44">
        <v>45815</v>
      </c>
      <c r="K36" s="45" t="s">
        <v>156</v>
      </c>
    </row>
    <row r="37" spans="1:11" ht="15" customHeight="1" x14ac:dyDescent="0.2">
      <c r="A37" s="25" t="s">
        <v>127</v>
      </c>
      <c r="B37" s="26">
        <v>25</v>
      </c>
      <c r="C37" s="27"/>
      <c r="D37" s="27"/>
      <c r="E37" s="27">
        <v>150239.27661770763</v>
      </c>
      <c r="F37" s="27">
        <f t="shared" si="0"/>
        <v>150239.27661770763</v>
      </c>
      <c r="G37" s="43">
        <v>36000024</v>
      </c>
      <c r="H37" s="44">
        <v>45802</v>
      </c>
      <c r="I37" s="30">
        <v>150239.27661770763</v>
      </c>
      <c r="J37" s="44">
        <v>45816</v>
      </c>
      <c r="K37" s="45" t="s">
        <v>156</v>
      </c>
    </row>
    <row r="38" spans="1:11" ht="15" customHeight="1" x14ac:dyDescent="0.2">
      <c r="A38" s="28" t="s">
        <v>128</v>
      </c>
      <c r="B38" s="29">
        <v>26</v>
      </c>
      <c r="C38" s="30"/>
      <c r="D38" s="30"/>
      <c r="E38" s="30">
        <v>1736.0617396679252</v>
      </c>
      <c r="F38" s="30">
        <f t="shared" si="0"/>
        <v>1736.0617396679252</v>
      </c>
      <c r="G38" s="43">
        <v>36000025</v>
      </c>
      <c r="H38" s="44">
        <v>45803</v>
      </c>
      <c r="I38" s="30">
        <v>1736.0617396679252</v>
      </c>
      <c r="J38" s="44">
        <v>45817</v>
      </c>
      <c r="K38" s="45" t="s">
        <v>156</v>
      </c>
    </row>
    <row r="39" spans="1:11" ht="15" customHeight="1" x14ac:dyDescent="0.2">
      <c r="A39" s="25" t="s">
        <v>129</v>
      </c>
      <c r="B39" s="26">
        <v>27</v>
      </c>
      <c r="C39" s="27"/>
      <c r="D39" s="27">
        <v>2306.8177280429763</v>
      </c>
      <c r="E39" s="27"/>
      <c r="F39" s="27">
        <f t="shared" si="0"/>
        <v>2306.8177280429763</v>
      </c>
      <c r="G39" s="43">
        <v>36000026</v>
      </c>
      <c r="H39" s="44">
        <v>45804</v>
      </c>
      <c r="I39" s="30">
        <v>2306.8177280429763</v>
      </c>
      <c r="J39" s="44">
        <v>45818</v>
      </c>
      <c r="K39" s="45" t="s">
        <v>156</v>
      </c>
    </row>
    <row r="40" spans="1:11" ht="15" customHeight="1" x14ac:dyDescent="0.2">
      <c r="A40" s="28" t="s">
        <v>130</v>
      </c>
      <c r="B40" s="29">
        <v>28</v>
      </c>
      <c r="C40" s="30"/>
      <c r="D40" s="30">
        <v>34418.617280178049</v>
      </c>
      <c r="E40" s="30"/>
      <c r="F40" s="30">
        <f t="shared" si="0"/>
        <v>34418.617280178049</v>
      </c>
      <c r="G40" s="43">
        <v>36000027</v>
      </c>
      <c r="H40" s="44">
        <v>45805</v>
      </c>
      <c r="I40" s="30">
        <v>34418.617280178049</v>
      </c>
      <c r="J40" s="44">
        <v>45819</v>
      </c>
      <c r="K40" s="45" t="s">
        <v>156</v>
      </c>
    </row>
    <row r="41" spans="1:11" ht="15" customHeight="1" x14ac:dyDescent="0.2">
      <c r="A41" s="25" t="s">
        <v>131</v>
      </c>
      <c r="B41" s="26">
        <v>29</v>
      </c>
      <c r="C41" s="27"/>
      <c r="D41" s="27">
        <v>4460.5154207878159</v>
      </c>
      <c r="E41" s="27"/>
      <c r="F41" s="27">
        <f t="shared" si="0"/>
        <v>4460.5154207878159</v>
      </c>
      <c r="G41" s="43">
        <v>36000028</v>
      </c>
      <c r="H41" s="44">
        <v>45806</v>
      </c>
      <c r="I41" s="30">
        <v>4460.5154207878159</v>
      </c>
      <c r="J41" s="44">
        <v>45820</v>
      </c>
      <c r="K41" s="45" t="s">
        <v>156</v>
      </c>
    </row>
    <row r="42" spans="1:11" ht="15" customHeight="1" x14ac:dyDescent="0.2">
      <c r="A42" s="28" t="s">
        <v>132</v>
      </c>
      <c r="B42" s="29">
        <v>30</v>
      </c>
      <c r="C42" s="30"/>
      <c r="D42" s="30">
        <v>2529.1041344259434</v>
      </c>
      <c r="E42" s="30"/>
      <c r="F42" s="30">
        <f t="shared" si="0"/>
        <v>2529.1041344259434</v>
      </c>
      <c r="G42" s="43">
        <v>36000029</v>
      </c>
      <c r="H42" s="44">
        <v>45807</v>
      </c>
      <c r="I42" s="30">
        <v>2529.1041344259434</v>
      </c>
      <c r="J42" s="44">
        <v>45821</v>
      </c>
      <c r="K42" s="45" t="s">
        <v>156</v>
      </c>
    </row>
    <row r="43" spans="1:11" ht="15" customHeight="1" x14ac:dyDescent="0.2">
      <c r="A43" s="25" t="s">
        <v>133</v>
      </c>
      <c r="B43" s="26">
        <v>31</v>
      </c>
      <c r="C43" s="27">
        <v>970.51168749037208</v>
      </c>
      <c r="D43" s="27">
        <v>379.7902111214762</v>
      </c>
      <c r="E43" s="27"/>
      <c r="F43" s="27">
        <f t="shared" si="0"/>
        <v>1350.3018986118482</v>
      </c>
      <c r="G43" s="43">
        <v>36000030</v>
      </c>
      <c r="H43" s="44">
        <v>45808</v>
      </c>
      <c r="I43" s="30">
        <v>1350.3018986118482</v>
      </c>
      <c r="J43" s="44">
        <v>45822</v>
      </c>
      <c r="K43" s="45" t="s">
        <v>156</v>
      </c>
    </row>
    <row r="44" spans="1:11" ht="15" customHeight="1" x14ac:dyDescent="0.2">
      <c r="A44" s="28" t="s">
        <v>134</v>
      </c>
      <c r="B44" s="29">
        <v>32</v>
      </c>
      <c r="C44" s="30"/>
      <c r="D44" s="30">
        <v>28727.512865427172</v>
      </c>
      <c r="E44" s="30">
        <v>9461.9478702280303</v>
      </c>
      <c r="F44" s="30">
        <f t="shared" si="0"/>
        <v>38189.460735655201</v>
      </c>
      <c r="G44" s="43">
        <v>36000031</v>
      </c>
      <c r="H44" s="44">
        <v>45809</v>
      </c>
      <c r="I44" s="30">
        <v>38189.460735655201</v>
      </c>
      <c r="J44" s="44">
        <v>45823</v>
      </c>
      <c r="K44" s="45" t="s">
        <v>156</v>
      </c>
    </row>
    <row r="45" spans="1:11" ht="15" customHeight="1" x14ac:dyDescent="0.2">
      <c r="A45" s="25" t="s">
        <v>135</v>
      </c>
      <c r="B45" s="26">
        <v>33</v>
      </c>
      <c r="C45" s="27"/>
      <c r="D45" s="27">
        <v>1170.962811993362</v>
      </c>
      <c r="E45" s="27"/>
      <c r="F45" s="27">
        <f t="shared" si="0"/>
        <v>1170.962811993362</v>
      </c>
      <c r="G45" s="43">
        <v>36000032</v>
      </c>
      <c r="H45" s="44">
        <v>45810</v>
      </c>
      <c r="I45" s="30">
        <v>1170.962811993362</v>
      </c>
      <c r="J45" s="44">
        <v>45824</v>
      </c>
      <c r="K45" s="45" t="s">
        <v>156</v>
      </c>
    </row>
    <row r="46" spans="1:11" ht="15" customHeight="1" x14ac:dyDescent="0.2">
      <c r="A46" s="28" t="s">
        <v>136</v>
      </c>
      <c r="B46" s="29">
        <v>34</v>
      </c>
      <c r="C46" s="30"/>
      <c r="D46" s="30">
        <v>2046.7521727640205</v>
      </c>
      <c r="E46" s="30"/>
      <c r="F46" s="30">
        <f t="shared" si="0"/>
        <v>2046.7521727640205</v>
      </c>
      <c r="G46" s="43">
        <v>36000033</v>
      </c>
      <c r="H46" s="44">
        <v>45811</v>
      </c>
      <c r="I46" s="30">
        <v>2046.7521727640205</v>
      </c>
      <c r="J46" s="44">
        <v>45825</v>
      </c>
      <c r="K46" s="45" t="s">
        <v>156</v>
      </c>
    </row>
    <row r="47" spans="1:11" ht="15" customHeight="1" x14ac:dyDescent="0.2">
      <c r="A47" s="25" t="s">
        <v>137</v>
      </c>
      <c r="B47" s="26">
        <v>35</v>
      </c>
      <c r="C47" s="27"/>
      <c r="D47" s="27"/>
      <c r="E47" s="27">
        <v>26695.03466517814</v>
      </c>
      <c r="F47" s="27">
        <f t="shared" si="0"/>
        <v>26695.03466517814</v>
      </c>
      <c r="G47" s="43">
        <v>36000034</v>
      </c>
      <c r="H47" s="44">
        <v>45812</v>
      </c>
      <c r="I47" s="30">
        <v>26695.03466517814</v>
      </c>
      <c r="J47" s="44">
        <v>45826</v>
      </c>
      <c r="K47" s="45" t="s">
        <v>156</v>
      </c>
    </row>
    <row r="48" spans="1:11" ht="15" customHeight="1" x14ac:dyDescent="0.2">
      <c r="A48" s="28" t="s">
        <v>138</v>
      </c>
      <c r="B48" s="29">
        <v>36</v>
      </c>
      <c r="C48" s="30"/>
      <c r="D48" s="30"/>
      <c r="E48" s="30">
        <v>548.51871711466833</v>
      </c>
      <c r="F48" s="30">
        <f t="shared" si="0"/>
        <v>548.51871711466833</v>
      </c>
      <c r="G48" s="43">
        <v>36000035</v>
      </c>
      <c r="H48" s="44">
        <v>45813</v>
      </c>
      <c r="I48" s="30">
        <v>548.51871711466833</v>
      </c>
      <c r="J48" s="44">
        <v>45827</v>
      </c>
      <c r="K48" s="45" t="s">
        <v>156</v>
      </c>
    </row>
    <row r="49" spans="1:11" ht="15" customHeight="1" x14ac:dyDescent="0.2">
      <c r="A49" s="25" t="s">
        <v>139</v>
      </c>
      <c r="B49" s="26">
        <v>37</v>
      </c>
      <c r="C49" s="27"/>
      <c r="D49" s="27">
        <v>2890.6773018900831</v>
      </c>
      <c r="E49" s="27"/>
      <c r="F49" s="27">
        <f t="shared" si="0"/>
        <v>2890.6773018900831</v>
      </c>
      <c r="G49" s="43">
        <v>36000036</v>
      </c>
      <c r="H49" s="44">
        <v>45814</v>
      </c>
      <c r="I49" s="30">
        <v>2890.6773018900831</v>
      </c>
      <c r="J49" s="44">
        <v>45828</v>
      </c>
      <c r="K49" s="45" t="s">
        <v>156</v>
      </c>
    </row>
    <row r="50" spans="1:11" ht="15" customHeight="1" x14ac:dyDescent="0.2">
      <c r="A50" s="28" t="s">
        <v>140</v>
      </c>
      <c r="B50" s="29">
        <v>38</v>
      </c>
      <c r="C50" s="30"/>
      <c r="D50" s="30"/>
      <c r="E50" s="30">
        <v>59527.993774869406</v>
      </c>
      <c r="F50" s="30">
        <f t="shared" si="0"/>
        <v>59527.993774869406</v>
      </c>
      <c r="G50" s="43">
        <v>36000037</v>
      </c>
      <c r="H50" s="44">
        <v>45815</v>
      </c>
      <c r="I50" s="30">
        <v>59527.993774869406</v>
      </c>
      <c r="J50" s="44">
        <v>45829</v>
      </c>
      <c r="K50" s="45" t="s">
        <v>156</v>
      </c>
    </row>
    <row r="51" spans="1:11" ht="15" customHeight="1" x14ac:dyDescent="0.2">
      <c r="A51" s="25" t="s">
        <v>141</v>
      </c>
      <c r="B51" s="26">
        <v>39</v>
      </c>
      <c r="C51" s="27"/>
      <c r="D51" s="27">
        <v>6396.6968017072641</v>
      </c>
      <c r="E51" s="27"/>
      <c r="F51" s="27">
        <f t="shared" si="0"/>
        <v>6396.6968017072641</v>
      </c>
      <c r="G51" s="43">
        <v>36000038</v>
      </c>
      <c r="H51" s="44">
        <v>45816</v>
      </c>
      <c r="I51" s="30">
        <v>6396.6968017072641</v>
      </c>
      <c r="J51" s="44">
        <v>45830</v>
      </c>
      <c r="K51" s="45" t="s">
        <v>156</v>
      </c>
    </row>
    <row r="52" spans="1:11" ht="15" customHeight="1" x14ac:dyDescent="0.2">
      <c r="A52" s="28" t="s">
        <v>142</v>
      </c>
      <c r="B52" s="29">
        <v>40</v>
      </c>
      <c r="C52" s="30"/>
      <c r="D52" s="30"/>
      <c r="E52" s="30">
        <v>1124.4633700850702</v>
      </c>
      <c r="F52" s="30">
        <f t="shared" si="0"/>
        <v>1124.4633700850702</v>
      </c>
      <c r="G52" s="43">
        <v>36000039</v>
      </c>
      <c r="H52" s="44">
        <v>45817</v>
      </c>
      <c r="I52" s="30">
        <v>1124.4633700850702</v>
      </c>
      <c r="J52" s="44">
        <v>45831</v>
      </c>
      <c r="K52" s="45" t="s">
        <v>156</v>
      </c>
    </row>
    <row r="53" spans="1:11" ht="15" customHeight="1" x14ac:dyDescent="0.2">
      <c r="A53" s="25" t="s">
        <v>143</v>
      </c>
      <c r="B53" s="26">
        <v>41</v>
      </c>
      <c r="C53" s="27"/>
      <c r="D53" s="27">
        <v>20162.855788247947</v>
      </c>
      <c r="E53" s="27"/>
      <c r="F53" s="27">
        <f t="shared" si="0"/>
        <v>20162.855788247947</v>
      </c>
      <c r="G53" s="43">
        <v>36000040</v>
      </c>
      <c r="H53" s="44">
        <v>45818</v>
      </c>
      <c r="I53" s="30">
        <v>20162.855788247947</v>
      </c>
      <c r="J53" s="44">
        <v>45832</v>
      </c>
      <c r="K53" s="45" t="s">
        <v>156</v>
      </c>
    </row>
    <row r="54" spans="1:11" ht="15" customHeight="1" x14ac:dyDescent="0.2">
      <c r="A54" s="28" t="s">
        <v>144</v>
      </c>
      <c r="B54" s="29">
        <v>42</v>
      </c>
      <c r="C54" s="30"/>
      <c r="D54" s="30">
        <v>4773.1951190368154</v>
      </c>
      <c r="E54" s="30"/>
      <c r="F54" s="30">
        <f t="shared" si="0"/>
        <v>4773.1951190368154</v>
      </c>
      <c r="G54" s="43">
        <v>36000041</v>
      </c>
      <c r="H54" s="44">
        <v>45819</v>
      </c>
      <c r="I54" s="30">
        <v>4773.1951190368154</v>
      </c>
      <c r="J54" s="44">
        <v>45833</v>
      </c>
      <c r="K54" s="45" t="s">
        <v>157</v>
      </c>
    </row>
    <row r="55" spans="1:11" ht="15" customHeight="1" x14ac:dyDescent="0.2">
      <c r="A55" s="25" t="s">
        <v>145</v>
      </c>
      <c r="B55" s="26">
        <v>43</v>
      </c>
      <c r="C55" s="27">
        <v>47832.361740596905</v>
      </c>
      <c r="D55" s="27">
        <v>17698.052528458091</v>
      </c>
      <c r="E55" s="27"/>
      <c r="F55" s="27">
        <f t="shared" si="0"/>
        <v>65530.414269054992</v>
      </c>
      <c r="G55" s="43">
        <v>36000042</v>
      </c>
      <c r="H55" s="44">
        <v>45820</v>
      </c>
      <c r="I55" s="30">
        <v>65530.414269054992</v>
      </c>
      <c r="J55" s="44">
        <v>45834</v>
      </c>
      <c r="K55" s="45" t="s">
        <v>156</v>
      </c>
    </row>
    <row r="56" spans="1:11" ht="15" customHeight="1" x14ac:dyDescent="0.2">
      <c r="A56" s="28" t="s">
        <v>146</v>
      </c>
      <c r="B56" s="29">
        <v>44</v>
      </c>
      <c r="C56" s="30"/>
      <c r="D56" s="30"/>
      <c r="E56" s="30">
        <v>3110.1011260401697</v>
      </c>
      <c r="F56" s="30">
        <f t="shared" si="0"/>
        <v>3110.1011260401697</v>
      </c>
      <c r="G56" s="43">
        <v>36000043</v>
      </c>
      <c r="H56" s="44">
        <v>45821</v>
      </c>
      <c r="I56" s="30">
        <v>3110.1011260401697</v>
      </c>
      <c r="J56" s="44">
        <v>45835</v>
      </c>
      <c r="K56" s="45" t="s">
        <v>156</v>
      </c>
    </row>
    <row r="57" spans="1:11" ht="15" customHeight="1" x14ac:dyDescent="0.2">
      <c r="A57" s="25" t="s">
        <v>147</v>
      </c>
      <c r="B57" s="26">
        <v>45</v>
      </c>
      <c r="C57" s="27"/>
      <c r="D57" s="27">
        <v>7672.1723854570773</v>
      </c>
      <c r="E57" s="27"/>
      <c r="F57" s="27">
        <f t="shared" si="0"/>
        <v>7672.1723854570773</v>
      </c>
      <c r="G57" s="43">
        <v>36000044</v>
      </c>
      <c r="H57" s="44">
        <v>45822</v>
      </c>
      <c r="I57" s="30">
        <v>7672.1723854570773</v>
      </c>
      <c r="J57" s="44">
        <v>45836</v>
      </c>
      <c r="K57" s="45" t="s">
        <v>156</v>
      </c>
    </row>
    <row r="58" spans="1:11" ht="15" customHeight="1" x14ac:dyDescent="0.2">
      <c r="A58" s="28" t="s">
        <v>148</v>
      </c>
      <c r="B58" s="29">
        <v>46</v>
      </c>
      <c r="C58" s="30"/>
      <c r="D58" s="30">
        <v>5930.3246568132145</v>
      </c>
      <c r="E58" s="30"/>
      <c r="F58" s="30">
        <f t="shared" si="0"/>
        <v>5930.3246568132145</v>
      </c>
      <c r="G58" s="43">
        <v>36000045</v>
      </c>
      <c r="H58" s="44">
        <v>45823</v>
      </c>
      <c r="I58" s="30">
        <v>5930.3246568132145</v>
      </c>
      <c r="J58" s="44">
        <v>45837</v>
      </c>
      <c r="K58" s="45" t="s">
        <v>156</v>
      </c>
    </row>
    <row r="59" spans="1:11" ht="15" customHeight="1" x14ac:dyDescent="0.2">
      <c r="A59" s="39" t="s">
        <v>16</v>
      </c>
      <c r="B59" s="39"/>
      <c r="C59" s="40">
        <f t="shared" ref="C59:E59" si="1">SUM(C13:C58)</f>
        <v>51229.152646813207</v>
      </c>
      <c r="D59" s="40">
        <f t="shared" si="1"/>
        <v>218006.41034109631</v>
      </c>
      <c r="E59" s="40">
        <f t="shared" si="1"/>
        <v>344357.30801100325</v>
      </c>
      <c r="F59" s="40">
        <f t="shared" si="0"/>
        <v>613592.87099891272</v>
      </c>
      <c r="I59" s="40">
        <f>SUM(I13:I58)</f>
        <v>613592.87099891272</v>
      </c>
      <c r="K59" s="45"/>
    </row>
    <row r="60" spans="1:11" ht="15" customHeight="1" x14ac:dyDescent="0.2">
      <c r="F60" s="30"/>
    </row>
    <row r="61" spans="1:11" ht="15" customHeight="1" x14ac:dyDescent="0.2"/>
    <row r="62" spans="1:11" ht="15" customHeight="1" x14ac:dyDescent="0.2">
      <c r="A62" s="36" t="s">
        <v>17</v>
      </c>
      <c r="B62" s="36" t="s">
        <v>21</v>
      </c>
    </row>
    <row r="63" spans="1:11" ht="15" customHeight="1" x14ac:dyDescent="0.2">
      <c r="A63" s="36" t="s">
        <v>44</v>
      </c>
      <c r="B63" s="37" t="s">
        <v>149</v>
      </c>
    </row>
    <row r="64" spans="1:11" ht="15" customHeight="1" x14ac:dyDescent="0.3">
      <c r="A64" s="38" t="s">
        <v>19</v>
      </c>
      <c r="B64" s="38" t="s">
        <v>102</v>
      </c>
      <c r="C64" s="24"/>
      <c r="D64" s="24"/>
    </row>
    <row r="65" spans="1:5" ht="15" customHeight="1" x14ac:dyDescent="0.3">
      <c r="A65" s="24"/>
      <c r="B65" s="24"/>
      <c r="C65" s="24"/>
      <c r="D65" s="24"/>
    </row>
    <row r="66" spans="1:5" ht="15" customHeight="1" x14ac:dyDescent="0.2">
      <c r="A66" s="34" t="s">
        <v>18</v>
      </c>
      <c r="B66" s="34" t="s">
        <v>51</v>
      </c>
      <c r="C66" s="34" t="s">
        <v>52</v>
      </c>
      <c r="D66" s="34" t="s">
        <v>53</v>
      </c>
      <c r="E66" s="34" t="s">
        <v>54</v>
      </c>
    </row>
    <row r="67" spans="1:5" ht="15" customHeight="1" x14ac:dyDescent="0.2">
      <c r="A67" s="19" t="s">
        <v>101</v>
      </c>
      <c r="B67" s="30">
        <f>F59</f>
        <v>613592.87099891272</v>
      </c>
      <c r="C67" s="30">
        <v>10000</v>
      </c>
      <c r="D67" s="30">
        <v>12726.385122426762</v>
      </c>
      <c r="E67" s="30">
        <f>SUM(B67:D67)</f>
        <v>636319.25612133951</v>
      </c>
    </row>
    <row r="68" spans="1:5" ht="15" customHeight="1" x14ac:dyDescent="0.2">
      <c r="A68" s="39" t="s">
        <v>16</v>
      </c>
      <c r="B68" s="40">
        <v>613592.87099891028</v>
      </c>
      <c r="C68" s="40">
        <v>10000</v>
      </c>
      <c r="D68" s="40">
        <v>12726.385122426762</v>
      </c>
      <c r="E68" s="40">
        <f>SUM(B68:D68)</f>
        <v>636319.25612133706</v>
      </c>
    </row>
  </sheetData>
  <autoFilter ref="A12:K12" xr:uid="{E94FBE18-2147-4C94-8C81-34BD0D8F9959}"/>
  <mergeCells count="5">
    <mergeCell ref="A6:F6"/>
    <mergeCell ref="G6:K6"/>
    <mergeCell ref="G10:K10"/>
    <mergeCell ref="F1:F5"/>
    <mergeCell ref="A10:F10"/>
  </mergeCells>
  <pageMargins left="0.7" right="0.7" top="0.75" bottom="0.5" header="0.3" footer="0.3"/>
  <pageSetup paperSize="121" orientation="landscape" horizontalDpi="1200" verticalDpi="1200" r:id="rId1"/>
  <headerFooter>
    <oddFooter>&amp;L&amp;8&amp;F
&amp;A&amp;C&amp;8Page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BD98D-799F-4FDE-B7F6-382B9C173386}">
  <dimension ref="A1:K3"/>
  <sheetViews>
    <sheetView zoomScaleNormal="100" workbookViewId="0">
      <pane ySplit="3" topLeftCell="A4" activePane="bottomLeft" state="frozen"/>
      <selection activeCell="A3" sqref="A3"/>
      <selection pane="bottomLeft" sqref="A1:F1"/>
    </sheetView>
  </sheetViews>
  <sheetFormatPr defaultRowHeight="15" x14ac:dyDescent="0.25"/>
  <cols>
    <col min="1" max="1" width="30.7109375" bestFit="1" customWidth="1"/>
    <col min="2" max="2" width="21.85546875" customWidth="1"/>
    <col min="3" max="5" width="19.28515625" customWidth="1"/>
    <col min="6" max="6" width="12" bestFit="1" customWidth="1"/>
    <col min="7" max="7" width="13.140625" bestFit="1" customWidth="1"/>
    <col min="8" max="9" width="12" bestFit="1" customWidth="1"/>
    <col min="10" max="10" width="13.140625" bestFit="1" customWidth="1"/>
    <col min="11" max="11" width="14.140625" bestFit="1" customWidth="1"/>
  </cols>
  <sheetData>
    <row r="1" spans="1:11" ht="18.75" x14ac:dyDescent="0.3">
      <c r="A1" s="51" t="s">
        <v>160</v>
      </c>
      <c r="B1" s="51"/>
      <c r="C1" s="51"/>
      <c r="D1" s="51"/>
      <c r="E1" s="51"/>
      <c r="F1" s="51"/>
      <c r="G1" s="51" t="s">
        <v>161</v>
      </c>
      <c r="H1" s="51"/>
      <c r="I1" s="51"/>
      <c r="J1" s="51"/>
      <c r="K1" s="51"/>
    </row>
    <row r="2" spans="1:11" x14ac:dyDescent="0.25">
      <c r="A2" s="33" t="s">
        <v>51</v>
      </c>
      <c r="B2" s="33"/>
      <c r="C2" s="33" t="s">
        <v>44</v>
      </c>
      <c r="D2" s="33"/>
      <c r="E2" s="33"/>
      <c r="F2" s="33"/>
      <c r="G2" s="19"/>
      <c r="H2" s="19"/>
      <c r="I2" s="19"/>
      <c r="J2" s="19"/>
      <c r="K2" s="19"/>
    </row>
    <row r="3" spans="1:11" x14ac:dyDescent="0.25">
      <c r="A3" s="34" t="s">
        <v>11</v>
      </c>
      <c r="B3" s="34" t="s">
        <v>12</v>
      </c>
      <c r="C3" s="35" t="s">
        <v>13</v>
      </c>
      <c r="D3" s="35" t="s">
        <v>14</v>
      </c>
      <c r="E3" s="35" t="s">
        <v>15</v>
      </c>
      <c r="F3" s="34" t="s">
        <v>16</v>
      </c>
      <c r="G3" s="42" t="s">
        <v>67</v>
      </c>
      <c r="H3" s="42" t="s">
        <v>68</v>
      </c>
      <c r="I3" s="42" t="s">
        <v>69</v>
      </c>
      <c r="J3" s="42" t="s">
        <v>70</v>
      </c>
      <c r="K3" s="42" t="s">
        <v>155</v>
      </c>
    </row>
  </sheetData>
  <mergeCells count="2">
    <mergeCell ref="A1:F1"/>
    <mergeCell ref="G1:K1"/>
  </mergeCells>
  <pageMargins left="0.7" right="0.7" top="0.75" bottom="0.75" header="0.3" footer="0.3"/>
  <pageSetup paperSize="8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F8B7260599BE4695DB5A6F5D482337" ma:contentTypeVersion="11" ma:contentTypeDescription="Create a new document." ma:contentTypeScope="" ma:versionID="a0659985fd1964bea2deb43aac812536">
  <xsd:schema xmlns:xsd="http://www.w3.org/2001/XMLSchema" xmlns:xs="http://www.w3.org/2001/XMLSchema" xmlns:p="http://schemas.microsoft.com/office/2006/metadata/properties" xmlns:ns2="2e918506-67f5-4fac-8a60-70d79b3a2237" xmlns:ns3="2eb78b4d-1d23-4d67-9463-871c0337e584" targetNamespace="http://schemas.microsoft.com/office/2006/metadata/properties" ma:root="true" ma:fieldsID="0592aeaacce3a42f20b260cf2cbb5b8b" ns2:_="" ns3:_="">
    <xsd:import namespace="2e918506-67f5-4fac-8a60-70d79b3a2237"/>
    <xsd:import namespace="2eb78b4d-1d23-4d67-9463-871c0337e5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18506-67f5-4fac-8a60-70d79b3a22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78b4d-1d23-4d67-9463-871c0337e58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13947e7-6093-4e2f-a4fe-ea982159b028}" ma:internalName="TaxCatchAll" ma:showField="CatchAllData" ma:web="2eb78b4d-1d23-4d67-9463-871c0337e5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b78b4d-1d23-4d67-9463-871c0337e584" xsi:nil="true"/>
    <lcf76f155ced4ddcb4097134ff3c332f xmlns="2e918506-67f5-4fac-8a60-70d79b3a22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3AED8A-9F15-4609-8476-0E2D1E755162}"/>
</file>

<file path=customXml/itemProps2.xml><?xml version="1.0" encoding="utf-8"?>
<ds:datastoreItem xmlns:ds="http://schemas.openxmlformats.org/officeDocument/2006/customXml" ds:itemID="{553ADB7C-D8CA-46EB-9491-AB7AA713030E}"/>
</file>

<file path=customXml/itemProps3.xml><?xml version="1.0" encoding="utf-8"?>
<ds:datastoreItem xmlns:ds="http://schemas.openxmlformats.org/officeDocument/2006/customXml" ds:itemID="{43031D7C-BB1A-4D78-8E51-8FE07D83AF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Instructions</vt:lpstr>
      <vt:lpstr>Example ORG PMT</vt:lpstr>
      <vt:lpstr>Example MCO PMT</vt:lpstr>
      <vt:lpstr>Example MCO SOA</vt:lpstr>
      <vt:lpstr>Template</vt:lpstr>
      <vt:lpstr>'Example MCO PMT'!Print_Area</vt:lpstr>
      <vt:lpstr>'Example MCO SOA'!Print_Area</vt:lpstr>
      <vt:lpstr>'Example ORG PMT'!Print_Area</vt:lpstr>
      <vt:lpstr>'Example MCO PMT'!Print_Titles</vt:lpstr>
      <vt:lpstr>'Example MCO SOA'!Print_Titles</vt:lpstr>
      <vt:lpstr>'Example ORG PMT'!Print_Titles</vt:lpstr>
    </vt:vector>
  </TitlesOfParts>
  <Company>AHCCCS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Denny, Caroline</dc:creator>
  <cp:lastModifiedBy>Cameron</cp:lastModifiedBy>
  <cp:lastPrinted>2025-06-11T02:12:10Z</cp:lastPrinted>
  <dcterms:created xsi:type="dcterms:W3CDTF">2025-06-10T01:17:48Z</dcterms:created>
  <dcterms:modified xsi:type="dcterms:W3CDTF">2025-07-11T23:01:36Z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0x010100E2F8B7260599BE4695DB5A6F5D482337</vt:lpwstr>
  </property>
</Properties>
</file>