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408" windowWidth="15576" windowHeight="3900" tabRatio="917"/>
  </bookViews>
  <sheets>
    <sheet name="Certification Statement A" sheetId="1" r:id="rId1"/>
    <sheet name="Instructions &amp; Audit Report B" sheetId="2" r:id="rId2"/>
    <sheet name="FS-Balance Sheet C-1" sheetId="3" r:id="rId3"/>
    <sheet name="FS-Revenues &amp; Expenses C-2" sheetId="4" r:id="rId4"/>
    <sheet name="FS-Footnotes D" sheetId="5" r:id="rId5"/>
    <sheet name="Receivables E-1" sheetId="7" r:id="rId6"/>
    <sheet name="Other Assets E-2" sheetId="9" r:id="rId7"/>
    <sheet name="Other Liabilities E-3" sheetId="10" r:id="rId8"/>
    <sheet name="VBP E-3a" sheetId="46" r:id="rId9"/>
    <sheet name="Lag Report E-4" sheetId="11" r:id="rId10"/>
    <sheet name="Long Term Debt E-5" sheetId="17" r:id="rId11"/>
    <sheet name="Total Profitability E-6a" sheetId="18" r:id="rId12"/>
    <sheet name="GSA 2 E-6b" sheetId="19" r:id="rId13"/>
    <sheet name="GSA 4 E-6c" sheetId="20" r:id="rId14"/>
    <sheet name="GSA 6 E-6d" sheetId="21" r:id="rId15"/>
    <sheet name="GSA 8 E-6e" sheetId="22" r:id="rId16"/>
    <sheet name="GSA 10 E-6f" sheetId="23" r:id="rId17"/>
    <sheet name="GSA 12 E-6g" sheetId="25" r:id="rId18"/>
    <sheet name="GSA 14 E-6h" sheetId="26" r:id="rId19"/>
    <sheet name="Sub-Capitated Expenses E-7a" sheetId="34" r:id="rId20"/>
    <sheet name="Sub-Capitated Exp Detail E-7b" sheetId="35" r:id="rId21"/>
    <sheet name="Block Purchases E-7c" sheetId="47" r:id="rId22"/>
    <sheet name="Block Purchases Detail E-7d" sheetId="48" r:id="rId23"/>
    <sheet name="Prior Period Adj BS E-8a" sheetId="36" r:id="rId24"/>
    <sheet name="Prior Period Adj IS E-8b" sheetId="37" r:id="rId25"/>
    <sheet name="Parent Balance Sheet E-10a" sheetId="39" r:id="rId26"/>
    <sheet name="Parent Revenue &amp; Expense E-10b" sheetId="40" r:id="rId27"/>
    <sheet name="Appendix F Instructions" sheetId="41" r:id="rId28"/>
    <sheet name="Balance Sheet F-1a" sheetId="42" r:id="rId29"/>
    <sheet name="Income Statement F-1b" sheetId="43" r:id="rId30"/>
    <sheet name="Entries F-1c" sheetId="44" r:id="rId31"/>
  </sheets>
  <externalReferences>
    <externalReference r:id="rId32"/>
  </externalReferences>
  <definedNames>
    <definedName name="_xlnm.Print_Area" localSheetId="28">'Balance Sheet F-1a'!$A$1:$O$75</definedName>
    <definedName name="_xlnm.Print_Area" localSheetId="22">'Block Purchases Detail E-7d'!$A$1:$Q$42</definedName>
    <definedName name="_xlnm.Print_Area" localSheetId="21">'Block Purchases E-7c'!$A$1:$D$42</definedName>
    <definedName name="_xlnm.Print_Area" localSheetId="0">'Certification Statement A'!$A$2:$M$52</definedName>
    <definedName name="_xlnm.Print_Area" localSheetId="4">'FS-Footnotes D'!$A$1:$J$52</definedName>
    <definedName name="_xlnm.Print_Area" localSheetId="3">'FS-Revenues &amp; Expenses C-2'!$A$1:$G$86</definedName>
    <definedName name="_xlnm.Print_Area" localSheetId="16">'GSA 10 E-6f'!$A$1:$R$76</definedName>
    <definedName name="_xlnm.Print_Area" localSheetId="18">'GSA 14 E-6h'!$A$1:$R$76</definedName>
    <definedName name="_xlnm.Print_Area" localSheetId="12">'GSA 2 E-6b'!$A$1:$R$76</definedName>
    <definedName name="_xlnm.Print_Area" localSheetId="13">'GSA 4 E-6c'!$A$1:$R$76</definedName>
    <definedName name="_xlnm.Print_Area" localSheetId="15">'GSA 8 E-6e'!$A$1:$R$76</definedName>
    <definedName name="_xlnm.Print_Area" localSheetId="29">'Income Statement F-1b'!$A$1:$T$82</definedName>
    <definedName name="_xlnm.Print_Area" localSheetId="1">'Instructions &amp; Audit Report B'!$A$1:$D$36</definedName>
    <definedName name="_xlnm.Print_Area" localSheetId="9">'Lag Report E-4'!$A$1:$I$25</definedName>
    <definedName name="_xlnm.Print_Area" localSheetId="10">'Long Term Debt E-5'!$A$1:$B$20</definedName>
    <definedName name="_xlnm.Print_Area" localSheetId="6">'Other Assets E-2'!$A$1:$B$20</definedName>
    <definedName name="_xlnm.Print_Area" localSheetId="7">'Other Liabilities E-3'!$A$1:$B$20</definedName>
    <definedName name="_xlnm.Print_Area" localSheetId="23">'Prior Period Adj BS E-8a'!$A$1:$F$75</definedName>
    <definedName name="_xlnm.Print_Area" localSheetId="24">'Prior Period Adj IS E-8b'!$A$1:$F$74</definedName>
    <definedName name="_xlnm.Print_Area" localSheetId="5">'Receivables E-1'!$A$1:$B$48</definedName>
    <definedName name="_xlnm.Print_Area" localSheetId="20">'Sub-Capitated Exp Detail E-7b'!$A$1:$R$42</definedName>
    <definedName name="_xlnm.Print_Area" localSheetId="19">'Sub-Capitated Expenses E-7a'!$A$1:$D$41</definedName>
    <definedName name="_xlnm.Print_Area" localSheetId="11">'Total Profitability E-6a'!$A$1:$R$76</definedName>
    <definedName name="_xlnm.Print_Area" localSheetId="8">'VBP E-3a'!$A$1:$B$47</definedName>
    <definedName name="_xlnm.Print_Titles" localSheetId="28">'Balance Sheet F-1a'!$1:$5</definedName>
    <definedName name="_xlnm.Print_Titles" localSheetId="2">'FS-Balance Sheet C-1'!$2:$4</definedName>
    <definedName name="_xlnm.Print_Titles" localSheetId="4">'FS-Footnotes D'!$2:$4</definedName>
    <definedName name="_xlnm.Print_Titles" localSheetId="3">'FS-Revenues &amp; Expenses C-2'!$2:$4</definedName>
    <definedName name="_xlnm.Print_Titles" localSheetId="16">'GSA 10 E-6f'!$A:$B,'GSA 10 E-6f'!$2:$4</definedName>
    <definedName name="_xlnm.Print_Titles" localSheetId="18">'GSA 14 E-6h'!$A:$B,'GSA 14 E-6h'!$2:$4</definedName>
    <definedName name="_xlnm.Print_Titles" localSheetId="12">'GSA 2 E-6b'!$A:$B,'GSA 2 E-6b'!$2:$4</definedName>
    <definedName name="_xlnm.Print_Titles" localSheetId="13">'GSA 4 E-6c'!$A:$B,'GSA 4 E-6c'!$2:$4</definedName>
    <definedName name="_xlnm.Print_Titles" localSheetId="14">'GSA 6 E-6d'!$A:$B,'GSA 6 E-6d'!$2:$4</definedName>
    <definedName name="_xlnm.Print_Titles" localSheetId="15">'GSA 8 E-6e'!$A:$B,'GSA 8 E-6e'!$2:$4</definedName>
    <definedName name="_xlnm.Print_Titles" localSheetId="29">'Income Statement F-1b'!$1:$5</definedName>
    <definedName name="_xlnm.Print_Titles" localSheetId="23">'Prior Period Adj BS E-8a'!$A:$B,'Prior Period Adj BS E-8a'!$1:$7</definedName>
    <definedName name="_xlnm.Print_Titles" localSheetId="24">'Prior Period Adj IS E-8b'!$A:$B,'Prior Period Adj IS E-8b'!$1:$8</definedName>
    <definedName name="_xlnm.Print_Titles" localSheetId="11">'Total Profitability E-6a'!$A:$B,'Total Profitability E-6a'!$2:$4</definedName>
    <definedName name="Z_27EF61E3_089C_4444_8AD8_DD4FF652E9B8_.wvu.Cols" localSheetId="22" hidden="1">'Block Purchases Detail E-7d'!$I:$K,'Block Purchases Detail E-7d'!#REF!</definedName>
    <definedName name="Z_27EF61E3_089C_4444_8AD8_DD4FF652E9B8_.wvu.Cols" localSheetId="16" hidden="1">'GSA 10 E-6f'!$K:$K,'GSA 10 E-6f'!#REF!,'GSA 10 E-6f'!#REF!</definedName>
    <definedName name="Z_27EF61E3_089C_4444_8AD8_DD4FF652E9B8_.wvu.Cols" localSheetId="17" hidden="1">'GSA 12 E-6g'!$K:$K,'GSA 12 E-6g'!#REF!,'GSA 12 E-6g'!#REF!</definedName>
    <definedName name="Z_27EF61E3_089C_4444_8AD8_DD4FF652E9B8_.wvu.Cols" localSheetId="18" hidden="1">'GSA 14 E-6h'!$K:$K,'GSA 14 E-6h'!#REF!,'GSA 14 E-6h'!#REF!</definedName>
    <definedName name="Z_27EF61E3_089C_4444_8AD8_DD4FF652E9B8_.wvu.Cols" localSheetId="12" hidden="1">'GSA 2 E-6b'!$K:$K,'GSA 2 E-6b'!#REF!,'GSA 2 E-6b'!#REF!</definedName>
    <definedName name="Z_27EF61E3_089C_4444_8AD8_DD4FF652E9B8_.wvu.Cols" localSheetId="13" hidden="1">'GSA 4 E-6c'!$K:$K,'GSA 4 E-6c'!#REF!,'GSA 4 E-6c'!#REF!</definedName>
    <definedName name="Z_27EF61E3_089C_4444_8AD8_DD4FF652E9B8_.wvu.Cols" localSheetId="14" hidden="1">'GSA 6 E-6d'!$K:$K,'GSA 6 E-6d'!#REF!,'GSA 6 E-6d'!#REF!</definedName>
    <definedName name="Z_27EF61E3_089C_4444_8AD8_DD4FF652E9B8_.wvu.Cols" localSheetId="15" hidden="1">'GSA 8 E-6e'!$K:$K,'GSA 8 E-6e'!#REF!,'GSA 8 E-6e'!#REF!</definedName>
    <definedName name="Z_27EF61E3_089C_4444_8AD8_DD4FF652E9B8_.wvu.Cols" localSheetId="20" hidden="1">'Sub-Capitated Exp Detail E-7b'!$I:$K,'Sub-Capitated Exp Detail E-7b'!#REF!</definedName>
    <definedName name="Z_27EF61E3_089C_4444_8AD8_DD4FF652E9B8_.wvu.Cols" localSheetId="11" hidden="1">'Total Profitability E-6a'!$K:$K,'Total Profitability E-6a'!#REF!,'Total Profitability E-6a'!#REF!</definedName>
    <definedName name="Z_27EF61E3_089C_4444_8AD8_DD4FF652E9B8_.wvu.PrintArea" localSheetId="28" hidden="1">'Balance Sheet F-1a'!$A$1:$O$75</definedName>
    <definedName name="Z_27EF61E3_089C_4444_8AD8_DD4FF652E9B8_.wvu.PrintArea" localSheetId="22" hidden="1">'Block Purchases Detail E-7d'!$A$1:$Q$42</definedName>
    <definedName name="Z_27EF61E3_089C_4444_8AD8_DD4FF652E9B8_.wvu.PrintArea" localSheetId="21" hidden="1">'Block Purchases E-7c'!$A$1:$D$42</definedName>
    <definedName name="Z_27EF61E3_089C_4444_8AD8_DD4FF652E9B8_.wvu.PrintArea" localSheetId="0" hidden="1">'Certification Statement A'!$A$2:$K$52</definedName>
    <definedName name="Z_27EF61E3_089C_4444_8AD8_DD4FF652E9B8_.wvu.PrintArea" localSheetId="4" hidden="1">'FS-Footnotes D'!$A$1:$J$52</definedName>
    <definedName name="Z_27EF61E3_089C_4444_8AD8_DD4FF652E9B8_.wvu.PrintArea" localSheetId="3" hidden="1">'FS-Revenues &amp; Expenses C-2'!$A$1:$G$86</definedName>
    <definedName name="Z_27EF61E3_089C_4444_8AD8_DD4FF652E9B8_.wvu.PrintArea" localSheetId="16" hidden="1">'GSA 10 E-6f'!$A$1:$R$76</definedName>
    <definedName name="Z_27EF61E3_089C_4444_8AD8_DD4FF652E9B8_.wvu.PrintArea" localSheetId="18" hidden="1">'GSA 14 E-6h'!$A$1:$R$76</definedName>
    <definedName name="Z_27EF61E3_089C_4444_8AD8_DD4FF652E9B8_.wvu.PrintArea" localSheetId="12" hidden="1">'GSA 2 E-6b'!$A$1:$R$76</definedName>
    <definedName name="Z_27EF61E3_089C_4444_8AD8_DD4FF652E9B8_.wvu.PrintArea" localSheetId="13" hidden="1">'GSA 4 E-6c'!$A$1:$R$76</definedName>
    <definedName name="Z_27EF61E3_089C_4444_8AD8_DD4FF652E9B8_.wvu.PrintArea" localSheetId="14" hidden="1">'GSA 6 E-6d'!$A$1:$R$76</definedName>
    <definedName name="Z_27EF61E3_089C_4444_8AD8_DD4FF652E9B8_.wvu.PrintArea" localSheetId="15" hidden="1">'GSA 8 E-6e'!$A$1:$R$76</definedName>
    <definedName name="Z_27EF61E3_089C_4444_8AD8_DD4FF652E9B8_.wvu.PrintArea" localSheetId="29" hidden="1">'Income Statement F-1b'!$A$1:$T$82</definedName>
    <definedName name="Z_27EF61E3_089C_4444_8AD8_DD4FF652E9B8_.wvu.PrintArea" localSheetId="1" hidden="1">'Instructions &amp; Audit Report B'!$A$20:$C$36</definedName>
    <definedName name="Z_27EF61E3_089C_4444_8AD8_DD4FF652E9B8_.wvu.PrintArea" localSheetId="9" hidden="1">'Lag Report E-4'!$A$1:$I$25</definedName>
    <definedName name="Z_27EF61E3_089C_4444_8AD8_DD4FF652E9B8_.wvu.PrintArea" localSheetId="10" hidden="1">'Long Term Debt E-5'!$A$1:$B$20</definedName>
    <definedName name="Z_27EF61E3_089C_4444_8AD8_DD4FF652E9B8_.wvu.PrintArea" localSheetId="6" hidden="1">'Other Assets E-2'!$A$1:$B$20</definedName>
    <definedName name="Z_27EF61E3_089C_4444_8AD8_DD4FF652E9B8_.wvu.PrintArea" localSheetId="7" hidden="1">'Other Liabilities E-3'!$A$1:$B$20</definedName>
    <definedName name="Z_27EF61E3_089C_4444_8AD8_DD4FF652E9B8_.wvu.PrintArea" localSheetId="23" hidden="1">'Prior Period Adj BS E-8a'!$A$1:$F$75</definedName>
    <definedName name="Z_27EF61E3_089C_4444_8AD8_DD4FF652E9B8_.wvu.PrintArea" localSheetId="24" hidden="1">'Prior Period Adj IS E-8b'!$A$1:$F$74</definedName>
    <definedName name="Z_27EF61E3_089C_4444_8AD8_DD4FF652E9B8_.wvu.PrintArea" localSheetId="5" hidden="1">'Receivables E-1'!$A$1:$B$48</definedName>
    <definedName name="Z_27EF61E3_089C_4444_8AD8_DD4FF652E9B8_.wvu.PrintArea" localSheetId="20" hidden="1">'Sub-Capitated Exp Detail E-7b'!$A$1:$R$42</definedName>
    <definedName name="Z_27EF61E3_089C_4444_8AD8_DD4FF652E9B8_.wvu.PrintArea" localSheetId="19" hidden="1">'Sub-Capitated Expenses E-7a'!$A$1:$D$41</definedName>
    <definedName name="Z_27EF61E3_089C_4444_8AD8_DD4FF652E9B8_.wvu.PrintArea" localSheetId="11" hidden="1">'Total Profitability E-6a'!$A$1:$R$76</definedName>
    <definedName name="Z_27EF61E3_089C_4444_8AD8_DD4FF652E9B8_.wvu.PrintArea" localSheetId="8" hidden="1">'VBP E-3a'!$A$1:$B$47</definedName>
    <definedName name="Z_27EF61E3_089C_4444_8AD8_DD4FF652E9B8_.wvu.PrintTitles" localSheetId="28" hidden="1">'Balance Sheet F-1a'!$1:$5</definedName>
    <definedName name="Z_27EF61E3_089C_4444_8AD8_DD4FF652E9B8_.wvu.PrintTitles" localSheetId="2" hidden="1">'FS-Balance Sheet C-1'!$2:$4</definedName>
    <definedName name="Z_27EF61E3_089C_4444_8AD8_DD4FF652E9B8_.wvu.PrintTitles" localSheetId="4" hidden="1">'FS-Footnotes D'!$2:$4</definedName>
    <definedName name="Z_27EF61E3_089C_4444_8AD8_DD4FF652E9B8_.wvu.PrintTitles" localSheetId="3" hidden="1">'FS-Revenues &amp; Expenses C-2'!$2:$4</definedName>
    <definedName name="Z_27EF61E3_089C_4444_8AD8_DD4FF652E9B8_.wvu.PrintTitles" localSheetId="16" hidden="1">'GSA 10 E-6f'!$A:$B,'GSA 10 E-6f'!$2:$4</definedName>
    <definedName name="Z_27EF61E3_089C_4444_8AD8_DD4FF652E9B8_.wvu.PrintTitles" localSheetId="18" hidden="1">'GSA 14 E-6h'!$A:$B,'GSA 14 E-6h'!$2:$4</definedName>
    <definedName name="Z_27EF61E3_089C_4444_8AD8_DD4FF652E9B8_.wvu.PrintTitles" localSheetId="12" hidden="1">'GSA 2 E-6b'!$A:$B,'GSA 2 E-6b'!$2:$4</definedName>
    <definedName name="Z_27EF61E3_089C_4444_8AD8_DD4FF652E9B8_.wvu.PrintTitles" localSheetId="13" hidden="1">'GSA 4 E-6c'!$A:$B,'GSA 4 E-6c'!$2:$4</definedName>
    <definedName name="Z_27EF61E3_089C_4444_8AD8_DD4FF652E9B8_.wvu.PrintTitles" localSheetId="14" hidden="1">'GSA 6 E-6d'!$A:$B,'GSA 6 E-6d'!$2:$4</definedName>
    <definedName name="Z_27EF61E3_089C_4444_8AD8_DD4FF652E9B8_.wvu.PrintTitles" localSheetId="15" hidden="1">'GSA 8 E-6e'!$A:$B,'GSA 8 E-6e'!$2:$4</definedName>
    <definedName name="Z_27EF61E3_089C_4444_8AD8_DD4FF652E9B8_.wvu.PrintTitles" localSheetId="29" hidden="1">'Income Statement F-1b'!$1:$5</definedName>
    <definedName name="Z_27EF61E3_089C_4444_8AD8_DD4FF652E9B8_.wvu.PrintTitles" localSheetId="23" hidden="1">'Prior Period Adj BS E-8a'!$A:$B,'Prior Period Adj BS E-8a'!$1:$7</definedName>
    <definedName name="Z_27EF61E3_089C_4444_8AD8_DD4FF652E9B8_.wvu.PrintTitles" localSheetId="24" hidden="1">'Prior Period Adj IS E-8b'!$A:$B,'Prior Period Adj IS E-8b'!$1:$8</definedName>
    <definedName name="Z_27EF61E3_089C_4444_8AD8_DD4FF652E9B8_.wvu.PrintTitles" localSheetId="11" hidden="1">'Total Profitability E-6a'!$A:$B,'Total Profitability E-6a'!$2:$4</definedName>
    <definedName name="Z_27EF61E3_089C_4444_8AD8_DD4FF652E9B8_.wvu.Rows" localSheetId="28" hidden="1">'Balance Sheet F-1a'!$16:$16,'Balance Sheet F-1a'!#REF!,'Balance Sheet F-1a'!$49:$49</definedName>
    <definedName name="Z_27EF61E3_089C_4444_8AD8_DD4FF652E9B8_.wvu.Rows" localSheetId="2" hidden="1">'FS-Balance Sheet C-1'!$15:$15,'FS-Balance Sheet C-1'!#REF!,'FS-Balance Sheet C-1'!$48:$48</definedName>
    <definedName name="Z_27EF61E3_089C_4444_8AD8_DD4FF652E9B8_.wvu.Rows" localSheetId="3" hidden="1">'FS-Revenues &amp; Expenses C-2'!#REF!,'FS-Revenues &amp; Expenses C-2'!#REF!</definedName>
    <definedName name="Z_27EF61E3_089C_4444_8AD8_DD4FF652E9B8_.wvu.Rows" localSheetId="16" hidden="1">'GSA 10 E-6f'!#REF!</definedName>
    <definedName name="Z_27EF61E3_089C_4444_8AD8_DD4FF652E9B8_.wvu.Rows" localSheetId="17" hidden="1">'GSA 12 E-6g'!#REF!</definedName>
    <definedName name="Z_27EF61E3_089C_4444_8AD8_DD4FF652E9B8_.wvu.Rows" localSheetId="18" hidden="1">'GSA 14 E-6h'!#REF!</definedName>
    <definedName name="Z_27EF61E3_089C_4444_8AD8_DD4FF652E9B8_.wvu.Rows" localSheetId="12" hidden="1">'GSA 2 E-6b'!#REF!</definedName>
    <definedName name="Z_27EF61E3_089C_4444_8AD8_DD4FF652E9B8_.wvu.Rows" localSheetId="14" hidden="1">'GSA 6 E-6d'!#REF!</definedName>
    <definedName name="Z_27EF61E3_089C_4444_8AD8_DD4FF652E9B8_.wvu.Rows" localSheetId="15" hidden="1">'GSA 8 E-6e'!#REF!</definedName>
    <definedName name="Z_27EF61E3_089C_4444_8AD8_DD4FF652E9B8_.wvu.Rows" localSheetId="29" hidden="1">'Income Statement F-1b'!#REF!</definedName>
    <definedName name="Z_27EF61E3_089C_4444_8AD8_DD4FF652E9B8_.wvu.Rows" localSheetId="1" hidden="1">'Instructions &amp; Audit Report B'!$25:$25,'Instructions &amp; Audit Report B'!$29:$29,'Instructions &amp; Audit Report B'!#REF!</definedName>
    <definedName name="Z_27EF61E3_089C_4444_8AD8_DD4FF652E9B8_.wvu.Rows" localSheetId="23" hidden="1">'Prior Period Adj BS E-8a'!$18:$18,'Prior Period Adj BS E-8a'!#REF!,'Prior Period Adj BS E-8a'!$51:$51</definedName>
    <definedName name="Z_27EF61E3_089C_4444_8AD8_DD4FF652E9B8_.wvu.Rows" localSheetId="24" hidden="1">'Prior Period Adj IS E-8b'!#REF!</definedName>
    <definedName name="Z_27EF61E3_089C_4444_8AD8_DD4FF652E9B8_.wvu.Rows" localSheetId="11" hidden="1">'Total Profitability E-6a'!#REF!</definedName>
    <definedName name="Z_37A3FFB3_F9B3_457E_8CCE_DDC5690B1CC7_.wvu.Cols" localSheetId="22" hidden="1">'Block Purchases Detail E-7d'!$I:$K,'Block Purchases Detail E-7d'!#REF!</definedName>
    <definedName name="Z_37A3FFB3_F9B3_457E_8CCE_DDC5690B1CC7_.wvu.Cols" localSheetId="16" hidden="1">'GSA 10 E-6f'!$K:$K,'GSA 10 E-6f'!#REF!,'GSA 10 E-6f'!#REF!</definedName>
    <definedName name="Z_37A3FFB3_F9B3_457E_8CCE_DDC5690B1CC7_.wvu.Cols" localSheetId="17" hidden="1">'GSA 12 E-6g'!$K:$K,'GSA 12 E-6g'!#REF!,'GSA 12 E-6g'!#REF!</definedName>
    <definedName name="Z_37A3FFB3_F9B3_457E_8CCE_DDC5690B1CC7_.wvu.Cols" localSheetId="18" hidden="1">'GSA 14 E-6h'!$K:$K,'GSA 14 E-6h'!#REF!,'GSA 14 E-6h'!#REF!</definedName>
    <definedName name="Z_37A3FFB3_F9B3_457E_8CCE_DDC5690B1CC7_.wvu.Cols" localSheetId="12" hidden="1">'GSA 2 E-6b'!$K:$K,'GSA 2 E-6b'!#REF!,'GSA 2 E-6b'!#REF!</definedName>
    <definedName name="Z_37A3FFB3_F9B3_457E_8CCE_DDC5690B1CC7_.wvu.Cols" localSheetId="13" hidden="1">'GSA 4 E-6c'!$K:$K,'GSA 4 E-6c'!#REF!,'GSA 4 E-6c'!#REF!</definedName>
    <definedName name="Z_37A3FFB3_F9B3_457E_8CCE_DDC5690B1CC7_.wvu.Cols" localSheetId="14" hidden="1">'GSA 6 E-6d'!$K:$K,'GSA 6 E-6d'!#REF!,'GSA 6 E-6d'!#REF!</definedName>
    <definedName name="Z_37A3FFB3_F9B3_457E_8CCE_DDC5690B1CC7_.wvu.Cols" localSheetId="15" hidden="1">'GSA 8 E-6e'!$K:$K,'GSA 8 E-6e'!#REF!,'GSA 8 E-6e'!#REF!</definedName>
    <definedName name="Z_37A3FFB3_F9B3_457E_8CCE_DDC5690B1CC7_.wvu.Cols" localSheetId="20" hidden="1">'Sub-Capitated Exp Detail E-7b'!$I:$K,'Sub-Capitated Exp Detail E-7b'!#REF!</definedName>
    <definedName name="Z_37A3FFB3_F9B3_457E_8CCE_DDC5690B1CC7_.wvu.Cols" localSheetId="11" hidden="1">'Total Profitability E-6a'!$K:$K,'Total Profitability E-6a'!#REF!,'Total Profitability E-6a'!#REF!</definedName>
    <definedName name="Z_37A3FFB3_F9B3_457E_8CCE_DDC5690B1CC7_.wvu.PrintArea" localSheetId="28" hidden="1">'Balance Sheet F-1a'!$A$1:$O$75</definedName>
    <definedName name="Z_37A3FFB3_F9B3_457E_8CCE_DDC5690B1CC7_.wvu.PrintArea" localSheetId="22" hidden="1">'Block Purchases Detail E-7d'!$A$1:$Q$42</definedName>
    <definedName name="Z_37A3FFB3_F9B3_457E_8CCE_DDC5690B1CC7_.wvu.PrintArea" localSheetId="21" hidden="1">'Block Purchases E-7c'!$A$1:$D$42</definedName>
    <definedName name="Z_37A3FFB3_F9B3_457E_8CCE_DDC5690B1CC7_.wvu.PrintArea" localSheetId="0" hidden="1">'Certification Statement A'!$A$2:$K$52</definedName>
    <definedName name="Z_37A3FFB3_F9B3_457E_8CCE_DDC5690B1CC7_.wvu.PrintArea" localSheetId="4" hidden="1">'FS-Footnotes D'!$A$1:$J$52</definedName>
    <definedName name="Z_37A3FFB3_F9B3_457E_8CCE_DDC5690B1CC7_.wvu.PrintArea" localSheetId="3" hidden="1">'FS-Revenues &amp; Expenses C-2'!$A$1:$G$86</definedName>
    <definedName name="Z_37A3FFB3_F9B3_457E_8CCE_DDC5690B1CC7_.wvu.PrintArea" localSheetId="16" hidden="1">'GSA 10 E-6f'!$A$1:$R$76</definedName>
    <definedName name="Z_37A3FFB3_F9B3_457E_8CCE_DDC5690B1CC7_.wvu.PrintArea" localSheetId="18" hidden="1">'GSA 14 E-6h'!$A$1:$R$76</definedName>
    <definedName name="Z_37A3FFB3_F9B3_457E_8CCE_DDC5690B1CC7_.wvu.PrintArea" localSheetId="12" hidden="1">'GSA 2 E-6b'!$A$1:$R$76</definedName>
    <definedName name="Z_37A3FFB3_F9B3_457E_8CCE_DDC5690B1CC7_.wvu.PrintArea" localSheetId="13" hidden="1">'GSA 4 E-6c'!$A$1:$R$76</definedName>
    <definedName name="Z_37A3FFB3_F9B3_457E_8CCE_DDC5690B1CC7_.wvu.PrintArea" localSheetId="14" hidden="1">'GSA 6 E-6d'!$A$1:$R$76</definedName>
    <definedName name="Z_37A3FFB3_F9B3_457E_8CCE_DDC5690B1CC7_.wvu.PrintArea" localSheetId="15" hidden="1">'GSA 8 E-6e'!$A$1:$R$76</definedName>
    <definedName name="Z_37A3FFB3_F9B3_457E_8CCE_DDC5690B1CC7_.wvu.PrintArea" localSheetId="29" hidden="1">'Income Statement F-1b'!$A$1:$T$82</definedName>
    <definedName name="Z_37A3FFB3_F9B3_457E_8CCE_DDC5690B1CC7_.wvu.PrintArea" localSheetId="1" hidden="1">'Instructions &amp; Audit Report B'!$A$20:$C$36</definedName>
    <definedName name="Z_37A3FFB3_F9B3_457E_8CCE_DDC5690B1CC7_.wvu.PrintArea" localSheetId="9" hidden="1">'Lag Report E-4'!$A$1:$I$25</definedName>
    <definedName name="Z_37A3FFB3_F9B3_457E_8CCE_DDC5690B1CC7_.wvu.PrintArea" localSheetId="10" hidden="1">'Long Term Debt E-5'!$A$1:$B$20</definedName>
    <definedName name="Z_37A3FFB3_F9B3_457E_8CCE_DDC5690B1CC7_.wvu.PrintArea" localSheetId="6" hidden="1">'Other Assets E-2'!$A$1:$B$20</definedName>
    <definedName name="Z_37A3FFB3_F9B3_457E_8CCE_DDC5690B1CC7_.wvu.PrintArea" localSheetId="7" hidden="1">'Other Liabilities E-3'!$A$1:$B$20</definedName>
    <definedName name="Z_37A3FFB3_F9B3_457E_8CCE_DDC5690B1CC7_.wvu.PrintArea" localSheetId="23" hidden="1">'Prior Period Adj BS E-8a'!$A$1:$F$75</definedName>
    <definedName name="Z_37A3FFB3_F9B3_457E_8CCE_DDC5690B1CC7_.wvu.PrintArea" localSheetId="24" hidden="1">'Prior Period Adj IS E-8b'!$A$1:$F$74</definedName>
    <definedName name="Z_37A3FFB3_F9B3_457E_8CCE_DDC5690B1CC7_.wvu.PrintArea" localSheetId="5" hidden="1">'Receivables E-1'!$A$1:$B$48</definedName>
    <definedName name="Z_37A3FFB3_F9B3_457E_8CCE_DDC5690B1CC7_.wvu.PrintArea" localSheetId="20" hidden="1">'Sub-Capitated Exp Detail E-7b'!$A$1:$R$42</definedName>
    <definedName name="Z_37A3FFB3_F9B3_457E_8CCE_DDC5690B1CC7_.wvu.PrintArea" localSheetId="19" hidden="1">'Sub-Capitated Expenses E-7a'!$A$1:$D$41</definedName>
    <definedName name="Z_37A3FFB3_F9B3_457E_8CCE_DDC5690B1CC7_.wvu.PrintArea" localSheetId="11" hidden="1">'Total Profitability E-6a'!$A$1:$R$76</definedName>
    <definedName name="Z_37A3FFB3_F9B3_457E_8CCE_DDC5690B1CC7_.wvu.PrintArea" localSheetId="8" hidden="1">'VBP E-3a'!$A$1:$B$47</definedName>
    <definedName name="Z_37A3FFB3_F9B3_457E_8CCE_DDC5690B1CC7_.wvu.PrintTitles" localSheetId="28" hidden="1">'Balance Sheet F-1a'!$1:$5</definedName>
    <definedName name="Z_37A3FFB3_F9B3_457E_8CCE_DDC5690B1CC7_.wvu.PrintTitles" localSheetId="2" hidden="1">'FS-Balance Sheet C-1'!$2:$4</definedName>
    <definedName name="Z_37A3FFB3_F9B3_457E_8CCE_DDC5690B1CC7_.wvu.PrintTitles" localSheetId="4" hidden="1">'FS-Footnotes D'!$2:$4</definedName>
    <definedName name="Z_37A3FFB3_F9B3_457E_8CCE_DDC5690B1CC7_.wvu.PrintTitles" localSheetId="3" hidden="1">'FS-Revenues &amp; Expenses C-2'!$2:$4</definedName>
    <definedName name="Z_37A3FFB3_F9B3_457E_8CCE_DDC5690B1CC7_.wvu.PrintTitles" localSheetId="16" hidden="1">'GSA 10 E-6f'!$A:$B,'GSA 10 E-6f'!$2:$4</definedName>
    <definedName name="Z_37A3FFB3_F9B3_457E_8CCE_DDC5690B1CC7_.wvu.PrintTitles" localSheetId="18" hidden="1">'GSA 14 E-6h'!$A:$B,'GSA 14 E-6h'!$2:$4</definedName>
    <definedName name="Z_37A3FFB3_F9B3_457E_8CCE_DDC5690B1CC7_.wvu.PrintTitles" localSheetId="12" hidden="1">'GSA 2 E-6b'!$A:$B,'GSA 2 E-6b'!$2:$4</definedName>
    <definedName name="Z_37A3FFB3_F9B3_457E_8CCE_DDC5690B1CC7_.wvu.PrintTitles" localSheetId="13" hidden="1">'GSA 4 E-6c'!$A:$B,'GSA 4 E-6c'!$2:$4</definedName>
    <definedName name="Z_37A3FFB3_F9B3_457E_8CCE_DDC5690B1CC7_.wvu.PrintTitles" localSheetId="14" hidden="1">'GSA 6 E-6d'!$A:$B,'GSA 6 E-6d'!$2:$4</definedName>
    <definedName name="Z_37A3FFB3_F9B3_457E_8CCE_DDC5690B1CC7_.wvu.PrintTitles" localSheetId="15" hidden="1">'GSA 8 E-6e'!$A:$B,'GSA 8 E-6e'!$2:$4</definedName>
    <definedName name="Z_37A3FFB3_F9B3_457E_8CCE_DDC5690B1CC7_.wvu.PrintTitles" localSheetId="29" hidden="1">'Income Statement F-1b'!$1:$5</definedName>
    <definedName name="Z_37A3FFB3_F9B3_457E_8CCE_DDC5690B1CC7_.wvu.PrintTitles" localSheetId="23" hidden="1">'Prior Period Adj BS E-8a'!$A:$B,'Prior Period Adj BS E-8a'!$1:$7</definedName>
    <definedName name="Z_37A3FFB3_F9B3_457E_8CCE_DDC5690B1CC7_.wvu.PrintTitles" localSheetId="24" hidden="1">'Prior Period Adj IS E-8b'!$A:$B,'Prior Period Adj IS E-8b'!$1:$8</definedName>
    <definedName name="Z_37A3FFB3_F9B3_457E_8CCE_DDC5690B1CC7_.wvu.PrintTitles" localSheetId="11" hidden="1">'Total Profitability E-6a'!$A:$B,'Total Profitability E-6a'!$2:$4</definedName>
    <definedName name="Z_37A3FFB3_F9B3_457E_8CCE_DDC5690B1CC7_.wvu.Rows" localSheetId="28" hidden="1">'Balance Sheet F-1a'!$16:$16,'Balance Sheet F-1a'!#REF!,'Balance Sheet F-1a'!$49:$49</definedName>
    <definedName name="Z_37A3FFB3_F9B3_457E_8CCE_DDC5690B1CC7_.wvu.Rows" localSheetId="2" hidden="1">'FS-Balance Sheet C-1'!$15:$15,'FS-Balance Sheet C-1'!#REF!,'FS-Balance Sheet C-1'!$48:$48</definedName>
    <definedName name="Z_37A3FFB3_F9B3_457E_8CCE_DDC5690B1CC7_.wvu.Rows" localSheetId="3" hidden="1">'FS-Revenues &amp; Expenses C-2'!#REF!,'FS-Revenues &amp; Expenses C-2'!#REF!</definedName>
    <definedName name="Z_37A3FFB3_F9B3_457E_8CCE_DDC5690B1CC7_.wvu.Rows" localSheetId="16" hidden="1">'GSA 10 E-6f'!#REF!</definedName>
    <definedName name="Z_37A3FFB3_F9B3_457E_8CCE_DDC5690B1CC7_.wvu.Rows" localSheetId="17" hidden="1">'GSA 12 E-6g'!#REF!</definedName>
    <definedName name="Z_37A3FFB3_F9B3_457E_8CCE_DDC5690B1CC7_.wvu.Rows" localSheetId="18" hidden="1">'GSA 14 E-6h'!#REF!</definedName>
    <definedName name="Z_37A3FFB3_F9B3_457E_8CCE_DDC5690B1CC7_.wvu.Rows" localSheetId="12" hidden="1">'GSA 2 E-6b'!#REF!</definedName>
    <definedName name="Z_37A3FFB3_F9B3_457E_8CCE_DDC5690B1CC7_.wvu.Rows" localSheetId="14" hidden="1">'GSA 6 E-6d'!#REF!</definedName>
    <definedName name="Z_37A3FFB3_F9B3_457E_8CCE_DDC5690B1CC7_.wvu.Rows" localSheetId="15" hidden="1">'GSA 8 E-6e'!#REF!</definedName>
    <definedName name="Z_37A3FFB3_F9B3_457E_8CCE_DDC5690B1CC7_.wvu.Rows" localSheetId="29" hidden="1">'Income Statement F-1b'!#REF!</definedName>
    <definedName name="Z_37A3FFB3_F9B3_457E_8CCE_DDC5690B1CC7_.wvu.Rows" localSheetId="1" hidden="1">'Instructions &amp; Audit Report B'!$25:$25,'Instructions &amp; Audit Report B'!$29:$29,'Instructions &amp; Audit Report B'!#REF!</definedName>
    <definedName name="Z_37A3FFB3_F9B3_457E_8CCE_DDC5690B1CC7_.wvu.Rows" localSheetId="23" hidden="1">'Prior Period Adj BS E-8a'!$18:$18,'Prior Period Adj BS E-8a'!#REF!,'Prior Period Adj BS E-8a'!$51:$51</definedName>
    <definedName name="Z_37A3FFB3_F9B3_457E_8CCE_DDC5690B1CC7_.wvu.Rows" localSheetId="24" hidden="1">'Prior Period Adj IS E-8b'!#REF!</definedName>
    <definedName name="Z_37A3FFB3_F9B3_457E_8CCE_DDC5690B1CC7_.wvu.Rows" localSheetId="11" hidden="1">'Total Profitability E-6a'!#REF!</definedName>
  </definedNames>
  <calcPr calcId="145621"/>
  <customWorkbookViews>
    <customWorkbookView name="Kirk, Pamela - Personal View" guid="{27EF61E3-089C-4444-8AD8-DD4FF652E9B8}" mergeInterval="0" personalView="1" maximized="1" windowWidth="1276" windowHeight="799" tabRatio="852" activeSheetId="18" showComments="commIndAndComment"/>
    <customWorkbookView name="Harri, Theresa - Personal View" guid="{37A3FFB3-F9B3-457E-8CCE-DDC5690B1CC7}" mergeInterval="0" personalView="1" maximized="1" windowWidth="1280" windowHeight="779" tabRatio="852" activeSheetId="6"/>
  </customWorkbookViews>
</workbook>
</file>

<file path=xl/calcChain.xml><?xml version="1.0" encoding="utf-8"?>
<calcChain xmlns="http://schemas.openxmlformats.org/spreadsheetml/2006/main">
  <c r="C24" i="3" l="1"/>
  <c r="A2" i="46" l="1"/>
  <c r="A2" i="10"/>
  <c r="A3" i="46"/>
  <c r="G84" i="4"/>
  <c r="G79" i="4"/>
  <c r="G77" i="4"/>
  <c r="G75" i="4"/>
  <c r="G73" i="4"/>
  <c r="G63" i="4"/>
  <c r="G59" i="4"/>
  <c r="G58" i="4"/>
  <c r="G38" i="4"/>
  <c r="G29" i="4"/>
  <c r="G23" i="4"/>
  <c r="G9" i="4"/>
  <c r="D2" i="4"/>
  <c r="C24" i="34" l="1"/>
  <c r="F7" i="18" l="1"/>
  <c r="P26" i="18" l="1"/>
  <c r="E20" i="18"/>
  <c r="F73" i="18"/>
  <c r="F72" i="37" l="1"/>
  <c r="F71" i="37"/>
  <c r="F70" i="37"/>
  <c r="F68" i="37"/>
  <c r="F63" i="37"/>
  <c r="F61" i="37"/>
  <c r="F60" i="37"/>
  <c r="F56" i="37"/>
  <c r="F55" i="37"/>
  <c r="F54" i="37"/>
  <c r="F53" i="37"/>
  <c r="F52" i="37"/>
  <c r="F51" i="37"/>
  <c r="F50" i="37"/>
  <c r="F49" i="37"/>
  <c r="F48" i="37"/>
  <c r="F47" i="37"/>
  <c r="F46" i="37"/>
  <c r="F45" i="37"/>
  <c r="F44" i="37"/>
  <c r="F43" i="37"/>
  <c r="F42" i="37"/>
  <c r="F41" i="37"/>
  <c r="F40" i="37"/>
  <c r="F39" i="37"/>
  <c r="F36" i="37"/>
  <c r="F35" i="37"/>
  <c r="F34" i="37"/>
  <c r="F33" i="37"/>
  <c r="F32" i="37"/>
  <c r="F31" i="37"/>
  <c r="F30" i="37"/>
  <c r="E28" i="37"/>
  <c r="D28" i="37"/>
  <c r="C28" i="37"/>
  <c r="F28" i="37"/>
  <c r="F27" i="37"/>
  <c r="F26" i="37"/>
  <c r="F25" i="37"/>
  <c r="F21" i="37"/>
  <c r="F20" i="37"/>
  <c r="F19" i="37"/>
  <c r="F18" i="37"/>
  <c r="F17" i="37"/>
  <c r="F16" i="37"/>
  <c r="F15" i="37"/>
  <c r="F14" i="37"/>
  <c r="F13" i="37"/>
  <c r="F12" i="37"/>
  <c r="F11" i="37"/>
  <c r="F10" i="37"/>
  <c r="F74" i="36" l="1"/>
  <c r="E74" i="36"/>
  <c r="D74" i="36"/>
  <c r="C74" i="36"/>
  <c r="F71" i="36"/>
  <c r="F70" i="36"/>
  <c r="F69" i="36"/>
  <c r="F68" i="36"/>
  <c r="F67" i="36"/>
  <c r="F66" i="36"/>
  <c r="F65" i="36"/>
  <c r="F64" i="36" l="1"/>
  <c r="F59" i="36"/>
  <c r="F58" i="36"/>
  <c r="F57" i="36"/>
  <c r="E55" i="36"/>
  <c r="D55" i="36"/>
  <c r="F54" i="36"/>
  <c r="F53" i="36"/>
  <c r="F52" i="36"/>
  <c r="F51" i="36"/>
  <c r="F50" i="36"/>
  <c r="F48" i="36"/>
  <c r="F46" i="36"/>
  <c r="F45" i="36"/>
  <c r="F44" i="36"/>
  <c r="F43" i="36"/>
  <c r="F42" i="36"/>
  <c r="F41" i="36"/>
  <c r="F35" i="36" l="1"/>
  <c r="F33" i="36"/>
  <c r="F32" i="36"/>
  <c r="F31" i="36"/>
  <c r="F30" i="36"/>
  <c r="F29" i="36"/>
  <c r="F26" i="36"/>
  <c r="F25" i="36"/>
  <c r="F24" i="36"/>
  <c r="F23" i="36"/>
  <c r="F22" i="36"/>
  <c r="F19" i="36"/>
  <c r="F18" i="36"/>
  <c r="F17" i="36"/>
  <c r="F16" i="36"/>
  <c r="F15" i="36"/>
  <c r="F14" i="36"/>
  <c r="F13" i="36"/>
  <c r="F12" i="36"/>
  <c r="F11" i="36"/>
  <c r="E20" i="43" l="1"/>
  <c r="F20" i="43"/>
  <c r="G20" i="43"/>
  <c r="H20" i="43"/>
  <c r="E26" i="43"/>
  <c r="F26" i="43"/>
  <c r="G26" i="43"/>
  <c r="H26" i="43"/>
  <c r="E35" i="43"/>
  <c r="F35" i="43"/>
  <c r="G35" i="43"/>
  <c r="H35" i="43"/>
  <c r="E55" i="43"/>
  <c r="F55" i="43"/>
  <c r="G55" i="43"/>
  <c r="H55" i="43"/>
  <c r="E56" i="43"/>
  <c r="F56" i="43"/>
  <c r="G56" i="43"/>
  <c r="H56" i="43"/>
  <c r="E60" i="43"/>
  <c r="F60" i="43"/>
  <c r="G60" i="43"/>
  <c r="H60" i="43"/>
  <c r="E70" i="43"/>
  <c r="F70" i="43"/>
  <c r="G70" i="43"/>
  <c r="H70" i="43"/>
  <c r="E72" i="43"/>
  <c r="F72" i="43"/>
  <c r="G72" i="43"/>
  <c r="G74" i="43" s="1"/>
  <c r="G76" i="43" s="1"/>
  <c r="G81" i="43" s="1"/>
  <c r="H72" i="43"/>
  <c r="E74" i="43"/>
  <c r="F74" i="43"/>
  <c r="H74" i="43"/>
  <c r="E76" i="43"/>
  <c r="E81" i="43" s="1"/>
  <c r="F76" i="43"/>
  <c r="F81" i="43" s="1"/>
  <c r="H76" i="43"/>
  <c r="H81" i="43" s="1"/>
  <c r="B40" i="46" l="1"/>
  <c r="B40" i="7"/>
  <c r="B46" i="46" l="1"/>
  <c r="M41" i="48" l="1"/>
  <c r="M21" i="48"/>
  <c r="M42" i="48" s="1"/>
  <c r="M13" i="48"/>
  <c r="P41" i="48" l="1"/>
  <c r="N41" i="48"/>
  <c r="L41" i="48"/>
  <c r="K41" i="48"/>
  <c r="J41" i="48"/>
  <c r="I41" i="48"/>
  <c r="G41" i="48"/>
  <c r="F41" i="48"/>
  <c r="E41" i="48"/>
  <c r="D41" i="48"/>
  <c r="C41" i="48"/>
  <c r="H40" i="48"/>
  <c r="O40" i="48" s="1"/>
  <c r="Q40" i="48" s="1"/>
  <c r="C40" i="47" s="1"/>
  <c r="H39" i="48"/>
  <c r="O39" i="48" s="1"/>
  <c r="Q39" i="48" s="1"/>
  <c r="C39" i="47" s="1"/>
  <c r="O38" i="48"/>
  <c r="Q38" i="48" s="1"/>
  <c r="C38" i="47" s="1"/>
  <c r="H38" i="48"/>
  <c r="H37" i="48"/>
  <c r="O37" i="48" s="1"/>
  <c r="Q37" i="48" s="1"/>
  <c r="C37" i="47" s="1"/>
  <c r="H36" i="48"/>
  <c r="O36" i="48" s="1"/>
  <c r="Q36" i="48" s="1"/>
  <c r="C36" i="47" s="1"/>
  <c r="H35" i="48"/>
  <c r="O35" i="48" s="1"/>
  <c r="Q35" i="48" s="1"/>
  <c r="C35" i="47" s="1"/>
  <c r="H34" i="48"/>
  <c r="O34" i="48" s="1"/>
  <c r="Q34" i="48" s="1"/>
  <c r="C34" i="47" s="1"/>
  <c r="H33" i="48"/>
  <c r="O33" i="48" s="1"/>
  <c r="Q33" i="48" s="1"/>
  <c r="H32" i="48"/>
  <c r="O32" i="48" s="1"/>
  <c r="Q32" i="48" s="1"/>
  <c r="H31" i="48"/>
  <c r="O31" i="48" s="1"/>
  <c r="Q31" i="48" s="1"/>
  <c r="C31" i="47" s="1"/>
  <c r="O30" i="48"/>
  <c r="Q30" i="48" s="1"/>
  <c r="C30" i="47" s="1"/>
  <c r="H30" i="48"/>
  <c r="H29" i="48"/>
  <c r="O29" i="48" s="1"/>
  <c r="Q29" i="48" s="1"/>
  <c r="C29" i="47" s="1"/>
  <c r="H28" i="48"/>
  <c r="O28" i="48" s="1"/>
  <c r="Q28" i="48" s="1"/>
  <c r="C28" i="47" s="1"/>
  <c r="H27" i="48"/>
  <c r="O27" i="48" s="1"/>
  <c r="Q27" i="48" s="1"/>
  <c r="C27" i="47" s="1"/>
  <c r="H26" i="48"/>
  <c r="O26" i="48" s="1"/>
  <c r="Q26" i="48" s="1"/>
  <c r="C26" i="47" s="1"/>
  <c r="H25" i="48"/>
  <c r="O25" i="48" s="1"/>
  <c r="Q25" i="48" s="1"/>
  <c r="C25" i="47" s="1"/>
  <c r="H24" i="48"/>
  <c r="O24" i="48" s="1"/>
  <c r="Q24" i="48" s="1"/>
  <c r="C24" i="47" s="1"/>
  <c r="H23" i="48"/>
  <c r="O23" i="48" s="1"/>
  <c r="P21" i="48"/>
  <c r="N21" i="48"/>
  <c r="L21" i="48"/>
  <c r="K21" i="48"/>
  <c r="J21" i="48"/>
  <c r="I21" i="48"/>
  <c r="G21" i="48"/>
  <c r="F21" i="48"/>
  <c r="E21" i="48"/>
  <c r="D21" i="48"/>
  <c r="C21" i="48"/>
  <c r="H20" i="48"/>
  <c r="O20" i="48" s="1"/>
  <c r="Q20" i="48" s="1"/>
  <c r="C20" i="47" s="1"/>
  <c r="H19" i="48"/>
  <c r="O19" i="48" s="1"/>
  <c r="Q19" i="48" s="1"/>
  <c r="C19" i="47" s="1"/>
  <c r="H18" i="48"/>
  <c r="O18" i="48" s="1"/>
  <c r="Q18" i="48" s="1"/>
  <c r="C18" i="47" s="1"/>
  <c r="H17" i="48"/>
  <c r="O17" i="48" s="1"/>
  <c r="Q17" i="48" s="1"/>
  <c r="C17" i="47" s="1"/>
  <c r="H16" i="48"/>
  <c r="O16" i="48" s="1"/>
  <c r="Q16" i="48" s="1"/>
  <c r="C16" i="47" s="1"/>
  <c r="H15" i="48"/>
  <c r="O15" i="48" s="1"/>
  <c r="P13" i="48"/>
  <c r="N13" i="48"/>
  <c r="L13" i="48"/>
  <c r="K13" i="48"/>
  <c r="K42" i="48" s="1"/>
  <c r="J13" i="48"/>
  <c r="I13" i="48"/>
  <c r="G13" i="48"/>
  <c r="F13" i="48"/>
  <c r="F42" i="48" s="1"/>
  <c r="E13" i="48"/>
  <c r="D13" i="48"/>
  <c r="C13" i="48"/>
  <c r="C42" i="48" s="1"/>
  <c r="H12" i="48"/>
  <c r="O12" i="48" s="1"/>
  <c r="Q12" i="48" s="1"/>
  <c r="C12" i="47" s="1"/>
  <c r="H11" i="48"/>
  <c r="O11" i="48" s="1"/>
  <c r="Q11" i="48" s="1"/>
  <c r="C11" i="47" s="1"/>
  <c r="H10" i="48"/>
  <c r="O10" i="48" s="1"/>
  <c r="A3" i="48"/>
  <c r="A2" i="48"/>
  <c r="D41" i="47"/>
  <c r="D21" i="47"/>
  <c r="D13" i="47"/>
  <c r="D42" i="47" s="1"/>
  <c r="A3" i="47"/>
  <c r="A2" i="47"/>
  <c r="G42" i="48" l="1"/>
  <c r="L42" i="48"/>
  <c r="E42" i="48"/>
  <c r="J42" i="48"/>
  <c r="P42" i="48"/>
  <c r="D42" i="48"/>
  <c r="I42" i="48"/>
  <c r="N42" i="48"/>
  <c r="O21" i="48"/>
  <c r="Q15" i="48"/>
  <c r="O13" i="48"/>
  <c r="O41" i="48"/>
  <c r="Q23" i="48"/>
  <c r="C33" i="47"/>
  <c r="C32" i="47"/>
  <c r="Q10" i="48"/>
  <c r="H13" i="48"/>
  <c r="H21" i="48"/>
  <c r="H41" i="48"/>
  <c r="P56" i="18"/>
  <c r="Q56" i="18" s="1"/>
  <c r="N56" i="18"/>
  <c r="M56" i="18"/>
  <c r="L56" i="18"/>
  <c r="K56" i="18"/>
  <c r="J56" i="18"/>
  <c r="I56" i="18"/>
  <c r="G56" i="18"/>
  <c r="F56" i="18"/>
  <c r="E56" i="18"/>
  <c r="D56" i="18"/>
  <c r="C56" i="18"/>
  <c r="P55" i="18"/>
  <c r="Q55" i="18" s="1"/>
  <c r="N55" i="18"/>
  <c r="M55" i="18"/>
  <c r="L55" i="18"/>
  <c r="K55" i="18"/>
  <c r="J55" i="18"/>
  <c r="I55" i="18"/>
  <c r="G55" i="18"/>
  <c r="F55" i="18"/>
  <c r="E55" i="18"/>
  <c r="D55" i="18"/>
  <c r="C55" i="18"/>
  <c r="P54" i="18"/>
  <c r="Q54" i="18" s="1"/>
  <c r="N54" i="18"/>
  <c r="M54" i="18"/>
  <c r="L54" i="18"/>
  <c r="K54" i="18"/>
  <c r="J54" i="18"/>
  <c r="I54" i="18"/>
  <c r="G54" i="18"/>
  <c r="F54" i="18"/>
  <c r="E54" i="18"/>
  <c r="D54" i="18"/>
  <c r="C54" i="18"/>
  <c r="P53" i="18"/>
  <c r="Q53" i="18" s="1"/>
  <c r="N53" i="18"/>
  <c r="M53" i="18"/>
  <c r="L53" i="18"/>
  <c r="K53" i="18"/>
  <c r="J53" i="18"/>
  <c r="I53" i="18"/>
  <c r="G53" i="18"/>
  <c r="F53" i="18"/>
  <c r="E53" i="18"/>
  <c r="D53" i="18"/>
  <c r="C53" i="18"/>
  <c r="P52" i="18"/>
  <c r="Q52" i="18" s="1"/>
  <c r="N52" i="18"/>
  <c r="M52" i="18"/>
  <c r="L52" i="18"/>
  <c r="K52" i="18"/>
  <c r="J52" i="18"/>
  <c r="I52" i="18"/>
  <c r="G52" i="18"/>
  <c r="F52" i="18"/>
  <c r="E52" i="18"/>
  <c r="D52" i="18"/>
  <c r="C52" i="18"/>
  <c r="P51" i="18"/>
  <c r="Q51" i="18" s="1"/>
  <c r="N51" i="18"/>
  <c r="M51" i="18"/>
  <c r="L51" i="18"/>
  <c r="K51" i="18"/>
  <c r="J51" i="18"/>
  <c r="I51" i="18"/>
  <c r="G51" i="18"/>
  <c r="F51" i="18"/>
  <c r="E51" i="18"/>
  <c r="D51" i="18"/>
  <c r="C51" i="18"/>
  <c r="J53" i="43"/>
  <c r="L53" i="43" s="1"/>
  <c r="J52" i="43"/>
  <c r="L52" i="43" s="1"/>
  <c r="J51" i="43"/>
  <c r="L51" i="43" s="1"/>
  <c r="J50" i="43"/>
  <c r="L50" i="43" s="1"/>
  <c r="J49" i="43"/>
  <c r="L49" i="43" s="1"/>
  <c r="J48" i="43"/>
  <c r="L48" i="43" s="1"/>
  <c r="J31" i="43"/>
  <c r="L31" i="43" s="1"/>
  <c r="J29" i="43"/>
  <c r="L29" i="43" s="1"/>
  <c r="Q39" i="35"/>
  <c r="H39" i="35"/>
  <c r="O39" i="35" s="1"/>
  <c r="Q38" i="35"/>
  <c r="H38" i="35"/>
  <c r="O38" i="35" s="1"/>
  <c r="R38" i="35" s="1"/>
  <c r="C37" i="34" s="1"/>
  <c r="Q37" i="35"/>
  <c r="H37" i="35"/>
  <c r="O37" i="35" s="1"/>
  <c r="Q36" i="35"/>
  <c r="H36" i="35"/>
  <c r="O36" i="35" s="1"/>
  <c r="R36" i="35" s="1"/>
  <c r="C35" i="34" s="1"/>
  <c r="Q35" i="35"/>
  <c r="H35" i="35"/>
  <c r="O35" i="35" s="1"/>
  <c r="Q34" i="35"/>
  <c r="O34" i="35"/>
  <c r="R34" i="35" s="1"/>
  <c r="C33" i="34" s="1"/>
  <c r="H34" i="35"/>
  <c r="Q56" i="26"/>
  <c r="H56" i="26"/>
  <c r="O56" i="26" s="1"/>
  <c r="Q55" i="26"/>
  <c r="H55" i="26"/>
  <c r="O55" i="26" s="1"/>
  <c r="Q54" i="26"/>
  <c r="H54" i="26"/>
  <c r="O54" i="26" s="1"/>
  <c r="Q53" i="26"/>
  <c r="H53" i="26"/>
  <c r="O53" i="26" s="1"/>
  <c r="Q52" i="26"/>
  <c r="H52" i="26"/>
  <c r="O52" i="26" s="1"/>
  <c r="Q51" i="26"/>
  <c r="H51" i="26"/>
  <c r="O51" i="26" s="1"/>
  <c r="Q56" i="25"/>
  <c r="H56" i="25"/>
  <c r="O56" i="25" s="1"/>
  <c r="Q55" i="25"/>
  <c r="H55" i="25"/>
  <c r="O55" i="25" s="1"/>
  <c r="Q54" i="25"/>
  <c r="H54" i="25"/>
  <c r="O54" i="25" s="1"/>
  <c r="Q53" i="25"/>
  <c r="H53" i="25"/>
  <c r="O53" i="25" s="1"/>
  <c r="Q52" i="25"/>
  <c r="H52" i="25"/>
  <c r="O52" i="25" s="1"/>
  <c r="Q51" i="25"/>
  <c r="H51" i="25"/>
  <c r="O51" i="25" s="1"/>
  <c r="Q56" i="23"/>
  <c r="H56" i="23"/>
  <c r="O56" i="23" s="1"/>
  <c r="Q55" i="23"/>
  <c r="H55" i="23"/>
  <c r="O55" i="23" s="1"/>
  <c r="Q54" i="23"/>
  <c r="H54" i="23"/>
  <c r="O54" i="23" s="1"/>
  <c r="Q53" i="23"/>
  <c r="H53" i="23"/>
  <c r="O53" i="23" s="1"/>
  <c r="Q52" i="23"/>
  <c r="H52" i="23"/>
  <c r="O52" i="23" s="1"/>
  <c r="Q51" i="23"/>
  <c r="H51" i="23"/>
  <c r="O51" i="23" s="1"/>
  <c r="Q56" i="22"/>
  <c r="H56" i="22"/>
  <c r="O56" i="22" s="1"/>
  <c r="Q55" i="22"/>
  <c r="H55" i="22"/>
  <c r="O55" i="22" s="1"/>
  <c r="Q54" i="22"/>
  <c r="H54" i="22"/>
  <c r="O54" i="22" s="1"/>
  <c r="Q53" i="22"/>
  <c r="H53" i="22"/>
  <c r="O53" i="22" s="1"/>
  <c r="Q52" i="22"/>
  <c r="H52" i="22"/>
  <c r="O52" i="22" s="1"/>
  <c r="Q51" i="22"/>
  <c r="H51" i="22"/>
  <c r="O51" i="22" s="1"/>
  <c r="Q56" i="21"/>
  <c r="H56" i="21"/>
  <c r="O56" i="21" s="1"/>
  <c r="Q55" i="21"/>
  <c r="H55" i="21"/>
  <c r="O55" i="21" s="1"/>
  <c r="Q54" i="21"/>
  <c r="H54" i="21"/>
  <c r="O54" i="21" s="1"/>
  <c r="Q53" i="21"/>
  <c r="H53" i="21"/>
  <c r="O53" i="21" s="1"/>
  <c r="Q52" i="21"/>
  <c r="H52" i="21"/>
  <c r="O52" i="21" s="1"/>
  <c r="Q51" i="21"/>
  <c r="H51" i="21"/>
  <c r="O51" i="21" s="1"/>
  <c r="Q56" i="20"/>
  <c r="H56" i="20"/>
  <c r="O56" i="20" s="1"/>
  <c r="Q55" i="20"/>
  <c r="H55" i="20"/>
  <c r="O55" i="20" s="1"/>
  <c r="Q54" i="20"/>
  <c r="H54" i="20"/>
  <c r="O54" i="20" s="1"/>
  <c r="Q53" i="20"/>
  <c r="H53" i="20"/>
  <c r="O53" i="20" s="1"/>
  <c r="Q52" i="20"/>
  <c r="H52" i="20"/>
  <c r="O52" i="20" s="1"/>
  <c r="Q51" i="20"/>
  <c r="H51" i="20"/>
  <c r="O51" i="20" s="1"/>
  <c r="Q56" i="19"/>
  <c r="H56" i="19"/>
  <c r="O56" i="19" s="1"/>
  <c r="Q55" i="19"/>
  <c r="H55" i="19"/>
  <c r="O55" i="19" s="1"/>
  <c r="Q54" i="19"/>
  <c r="H54" i="19"/>
  <c r="O54" i="19" s="1"/>
  <c r="Q53" i="19"/>
  <c r="H53" i="19"/>
  <c r="O53" i="19" s="1"/>
  <c r="Q52" i="19"/>
  <c r="H52" i="19"/>
  <c r="O52" i="19" s="1"/>
  <c r="Q51" i="19"/>
  <c r="H51" i="19"/>
  <c r="O51" i="19" s="1"/>
  <c r="G56" i="4"/>
  <c r="G55" i="4"/>
  <c r="G54" i="4"/>
  <c r="G53" i="4"/>
  <c r="G52" i="4"/>
  <c r="G51" i="4"/>
  <c r="P34" i="18"/>
  <c r="N34" i="18"/>
  <c r="M34" i="18"/>
  <c r="L34" i="18"/>
  <c r="K34" i="18"/>
  <c r="J34" i="18"/>
  <c r="I34" i="18"/>
  <c r="G34" i="18"/>
  <c r="F34" i="18"/>
  <c r="E34" i="18"/>
  <c r="D34" i="18"/>
  <c r="C34" i="18"/>
  <c r="P33" i="18"/>
  <c r="N33" i="18"/>
  <c r="M33" i="18"/>
  <c r="L33" i="18"/>
  <c r="K33" i="18"/>
  <c r="J33" i="18"/>
  <c r="I33" i="18"/>
  <c r="G33" i="18"/>
  <c r="F33" i="18"/>
  <c r="E33" i="18"/>
  <c r="D33" i="18"/>
  <c r="C33" i="18"/>
  <c r="P32" i="18"/>
  <c r="N32" i="18"/>
  <c r="M32" i="18"/>
  <c r="L32" i="18"/>
  <c r="K32" i="18"/>
  <c r="J32" i="18"/>
  <c r="I32" i="18"/>
  <c r="G32" i="18"/>
  <c r="F32" i="18"/>
  <c r="E32" i="18"/>
  <c r="D32" i="18"/>
  <c r="C32" i="18"/>
  <c r="Q18" i="35"/>
  <c r="H18" i="35"/>
  <c r="O18" i="35" s="1"/>
  <c r="R18" i="35" s="1"/>
  <c r="C17" i="34" s="1"/>
  <c r="Q17" i="35"/>
  <c r="H17" i="35"/>
  <c r="O17" i="35" s="1"/>
  <c r="Q16" i="35"/>
  <c r="H16" i="35"/>
  <c r="O16" i="35" s="1"/>
  <c r="Q34" i="26"/>
  <c r="H34" i="26"/>
  <c r="O34" i="26" s="1"/>
  <c r="Q33" i="26"/>
  <c r="H33" i="26"/>
  <c r="O33" i="26" s="1"/>
  <c r="Q32" i="26"/>
  <c r="H32" i="26"/>
  <c r="O32" i="26" s="1"/>
  <c r="Q34" i="25"/>
  <c r="H34" i="25"/>
  <c r="O34" i="25" s="1"/>
  <c r="Q33" i="25"/>
  <c r="H33" i="25"/>
  <c r="O33" i="25" s="1"/>
  <c r="Q32" i="25"/>
  <c r="H32" i="25"/>
  <c r="O32" i="25" s="1"/>
  <c r="Q34" i="23"/>
  <c r="H34" i="23"/>
  <c r="O34" i="23" s="1"/>
  <c r="Q33" i="23"/>
  <c r="H33" i="23"/>
  <c r="O33" i="23" s="1"/>
  <c r="Q32" i="23"/>
  <c r="H32" i="23"/>
  <c r="O32" i="23" s="1"/>
  <c r="Q34" i="22"/>
  <c r="H34" i="22"/>
  <c r="O34" i="22" s="1"/>
  <c r="Q33" i="22"/>
  <c r="H33" i="22"/>
  <c r="O33" i="22" s="1"/>
  <c r="Q32" i="22"/>
  <c r="H32" i="22"/>
  <c r="O32" i="22" s="1"/>
  <c r="Q34" i="21"/>
  <c r="H34" i="21"/>
  <c r="O34" i="21" s="1"/>
  <c r="Q33" i="21"/>
  <c r="H33" i="21"/>
  <c r="O33" i="21" s="1"/>
  <c r="Q32" i="21"/>
  <c r="H32" i="21"/>
  <c r="O32" i="21" s="1"/>
  <c r="Q34" i="20"/>
  <c r="H34" i="20"/>
  <c r="O34" i="20" s="1"/>
  <c r="Q33" i="20"/>
  <c r="H33" i="20"/>
  <c r="O33" i="20" s="1"/>
  <c r="Q32" i="20"/>
  <c r="H32" i="20"/>
  <c r="O32" i="20" s="1"/>
  <c r="Q37" i="19"/>
  <c r="Q36" i="19"/>
  <c r="Q35" i="19"/>
  <c r="Q34" i="19"/>
  <c r="Q33" i="19"/>
  <c r="Q32" i="19"/>
  <c r="H34" i="19"/>
  <c r="O34" i="19" s="1"/>
  <c r="H33" i="19"/>
  <c r="O33" i="19" s="1"/>
  <c r="H32" i="19"/>
  <c r="O32" i="19" s="1"/>
  <c r="P27" i="18"/>
  <c r="N27" i="18"/>
  <c r="M27" i="18"/>
  <c r="L27" i="18"/>
  <c r="K27" i="18"/>
  <c r="J27" i="18"/>
  <c r="I27" i="18"/>
  <c r="G27" i="18"/>
  <c r="F27" i="18"/>
  <c r="E27" i="18"/>
  <c r="D27" i="18"/>
  <c r="C27" i="18"/>
  <c r="R37" i="35" l="1"/>
  <c r="C36" i="34" s="1"/>
  <c r="R17" i="35"/>
  <c r="R35" i="35"/>
  <c r="C34" i="34" s="1"/>
  <c r="R39" i="35"/>
  <c r="C38" i="34" s="1"/>
  <c r="R16" i="35"/>
  <c r="C15" i="34" s="1"/>
  <c r="R33" i="19"/>
  <c r="R33" i="23"/>
  <c r="R53" i="22"/>
  <c r="R51" i="23"/>
  <c r="R55" i="26"/>
  <c r="R34" i="21"/>
  <c r="R32" i="23"/>
  <c r="R33" i="25"/>
  <c r="R34" i="26"/>
  <c r="R54" i="19"/>
  <c r="R52" i="20"/>
  <c r="R56" i="20"/>
  <c r="R54" i="21"/>
  <c r="R52" i="22"/>
  <c r="R56" i="22"/>
  <c r="R54" i="23"/>
  <c r="R52" i="25"/>
  <c r="R56" i="25"/>
  <c r="R54" i="26"/>
  <c r="R34" i="25"/>
  <c r="R51" i="19"/>
  <c r="R55" i="19"/>
  <c r="R53" i="20"/>
  <c r="R55" i="23"/>
  <c r="R53" i="25"/>
  <c r="R32" i="19"/>
  <c r="R33" i="21"/>
  <c r="R34" i="22"/>
  <c r="R32" i="25"/>
  <c r="R33" i="26"/>
  <c r="R53" i="19"/>
  <c r="R51" i="20"/>
  <c r="R55" i="20"/>
  <c r="R53" i="21"/>
  <c r="R51" i="22"/>
  <c r="R55" i="22"/>
  <c r="R53" i="23"/>
  <c r="R51" i="25"/>
  <c r="R55" i="25"/>
  <c r="R53" i="26"/>
  <c r="H51" i="18"/>
  <c r="O51" i="18" s="1"/>
  <c r="R51" i="18" s="1"/>
  <c r="H52" i="18"/>
  <c r="O52" i="18" s="1"/>
  <c r="R52" i="18" s="1"/>
  <c r="H53" i="18"/>
  <c r="O53" i="18" s="1"/>
  <c r="R53" i="18" s="1"/>
  <c r="H54" i="18"/>
  <c r="O54" i="18" s="1"/>
  <c r="R54" i="18" s="1"/>
  <c r="H55" i="18"/>
  <c r="O55" i="18" s="1"/>
  <c r="R55" i="18" s="1"/>
  <c r="H56" i="18"/>
  <c r="O56" i="18" s="1"/>
  <c r="R56" i="18" s="1"/>
  <c r="R32" i="22"/>
  <c r="R51" i="21"/>
  <c r="R55" i="21"/>
  <c r="R51" i="26"/>
  <c r="R34" i="19"/>
  <c r="R32" i="21"/>
  <c r="R33" i="22"/>
  <c r="R34" i="23"/>
  <c r="R32" i="26"/>
  <c r="R52" i="19"/>
  <c r="R56" i="19"/>
  <c r="R54" i="20"/>
  <c r="R52" i="21"/>
  <c r="R56" i="21"/>
  <c r="R54" i="22"/>
  <c r="R52" i="23"/>
  <c r="R56" i="23"/>
  <c r="R54" i="25"/>
  <c r="R52" i="26"/>
  <c r="R56" i="26"/>
  <c r="O42" i="48"/>
  <c r="C10" i="47"/>
  <c r="C13" i="47" s="1"/>
  <c r="Q13" i="48"/>
  <c r="C15" i="47"/>
  <c r="C21" i="47" s="1"/>
  <c r="Q21" i="48"/>
  <c r="H42" i="48"/>
  <c r="C23" i="47"/>
  <c r="C41" i="47" s="1"/>
  <c r="Q41" i="48"/>
  <c r="Q32" i="18"/>
  <c r="Q33" i="18"/>
  <c r="Q34" i="18"/>
  <c r="H32" i="18"/>
  <c r="O32" i="18" s="1"/>
  <c r="H33" i="18"/>
  <c r="O33" i="18" s="1"/>
  <c r="H34" i="18"/>
  <c r="O34" i="18" s="1"/>
  <c r="R32" i="20"/>
  <c r="R34" i="20"/>
  <c r="R33" i="20"/>
  <c r="H27" i="18"/>
  <c r="O27" i="18" s="1"/>
  <c r="Q27" i="18"/>
  <c r="Q11" i="35"/>
  <c r="H11" i="35"/>
  <c r="O11" i="35" s="1"/>
  <c r="R11" i="35" s="1"/>
  <c r="C10" i="34" s="1"/>
  <c r="Q27" i="26"/>
  <c r="H27" i="26"/>
  <c r="O27" i="26" s="1"/>
  <c r="Q27" i="25"/>
  <c r="H27" i="25"/>
  <c r="O27" i="25" s="1"/>
  <c r="Q27" i="23"/>
  <c r="H27" i="23"/>
  <c r="O27" i="23" s="1"/>
  <c r="Q27" i="22"/>
  <c r="H27" i="22"/>
  <c r="O27" i="22" s="1"/>
  <c r="Q27" i="21"/>
  <c r="H27" i="21"/>
  <c r="O27" i="21" s="1"/>
  <c r="Q27" i="20"/>
  <c r="H27" i="20"/>
  <c r="O27" i="20" s="1"/>
  <c r="Q27" i="19"/>
  <c r="H27" i="19"/>
  <c r="O27" i="19" s="1"/>
  <c r="G32" i="4"/>
  <c r="G33" i="4"/>
  <c r="G34" i="4"/>
  <c r="G35" i="4"/>
  <c r="G27" i="4"/>
  <c r="Q42" i="48" l="1"/>
  <c r="R32" i="18"/>
  <c r="R27" i="19"/>
  <c r="R33" i="18"/>
  <c r="R27" i="20"/>
  <c r="R34" i="18"/>
  <c r="R27" i="26"/>
  <c r="R27" i="23"/>
  <c r="R27" i="25"/>
  <c r="C42" i="47"/>
  <c r="R27" i="21"/>
  <c r="R27" i="18"/>
  <c r="R27" i="22"/>
  <c r="C17" i="18"/>
  <c r="B17" i="46" l="1"/>
  <c r="G57" i="4" l="1"/>
  <c r="G50" i="4"/>
  <c r="G49" i="4"/>
  <c r="G48" i="4"/>
  <c r="K73" i="42" l="1"/>
  <c r="P74" i="18" l="1"/>
  <c r="N74" i="18"/>
  <c r="M74" i="18"/>
  <c r="L74" i="18"/>
  <c r="K74" i="18"/>
  <c r="J74" i="18"/>
  <c r="I74" i="18"/>
  <c r="G74" i="18"/>
  <c r="F74" i="18"/>
  <c r="E74" i="18"/>
  <c r="D74" i="18"/>
  <c r="C74" i="18"/>
  <c r="P20" i="18"/>
  <c r="N20" i="18"/>
  <c r="M20" i="18"/>
  <c r="L20" i="18"/>
  <c r="K20" i="18"/>
  <c r="J20" i="18"/>
  <c r="I20" i="18"/>
  <c r="G20" i="18"/>
  <c r="F20" i="18"/>
  <c r="D20" i="18"/>
  <c r="C20" i="18"/>
  <c r="P19" i="18"/>
  <c r="N19" i="18"/>
  <c r="M19" i="18"/>
  <c r="L19" i="18"/>
  <c r="K19" i="18"/>
  <c r="J19" i="18"/>
  <c r="I19" i="18"/>
  <c r="G19" i="18"/>
  <c r="F19" i="18"/>
  <c r="E19" i="18"/>
  <c r="D19" i="18"/>
  <c r="C19" i="18"/>
  <c r="P15" i="18"/>
  <c r="N15" i="18"/>
  <c r="M15" i="18"/>
  <c r="L15" i="18"/>
  <c r="K15" i="18"/>
  <c r="J15" i="18"/>
  <c r="I15" i="18"/>
  <c r="G15" i="18"/>
  <c r="F15" i="18"/>
  <c r="E15" i="18"/>
  <c r="D15" i="18"/>
  <c r="C15" i="18"/>
  <c r="Q15" i="18" l="1"/>
  <c r="Q19" i="18"/>
  <c r="H20" i="18"/>
  <c r="O20" i="18" s="1"/>
  <c r="H74" i="18"/>
  <c r="O74" i="18" s="1"/>
  <c r="H15" i="18"/>
  <c r="O15" i="18" s="1"/>
  <c r="H19" i="18"/>
  <c r="O19" i="18" s="1"/>
  <c r="Q74" i="18"/>
  <c r="Q20" i="18"/>
  <c r="T12" i="43"/>
  <c r="J12" i="43"/>
  <c r="L12" i="43" s="1"/>
  <c r="R74" i="18" l="1"/>
  <c r="R19" i="18"/>
  <c r="R20" i="18"/>
  <c r="R15" i="18"/>
  <c r="E37" i="37"/>
  <c r="D37" i="37"/>
  <c r="C37" i="37"/>
  <c r="C35" i="43"/>
  <c r="I35" i="43"/>
  <c r="K35" i="43"/>
  <c r="P38" i="26" l="1"/>
  <c r="K38" i="26"/>
  <c r="L38" i="26"/>
  <c r="M38" i="26"/>
  <c r="N38" i="26"/>
  <c r="J38" i="26"/>
  <c r="I38" i="26"/>
  <c r="E38" i="26"/>
  <c r="F38" i="26"/>
  <c r="G38" i="26"/>
  <c r="D38" i="26"/>
  <c r="C38" i="26"/>
  <c r="H37" i="26"/>
  <c r="O37" i="26" s="1"/>
  <c r="Q37" i="26"/>
  <c r="P38" i="25"/>
  <c r="K38" i="25"/>
  <c r="L38" i="25"/>
  <c r="M38" i="25"/>
  <c r="N38" i="25"/>
  <c r="J38" i="25"/>
  <c r="I38" i="25"/>
  <c r="E38" i="25"/>
  <c r="F38" i="25"/>
  <c r="G38" i="25"/>
  <c r="D38" i="25"/>
  <c r="C38" i="25"/>
  <c r="H37" i="25"/>
  <c r="O37" i="25" s="1"/>
  <c r="Q37" i="25"/>
  <c r="P38" i="23"/>
  <c r="K38" i="23"/>
  <c r="L38" i="23"/>
  <c r="M38" i="23"/>
  <c r="N38" i="23"/>
  <c r="J38" i="23"/>
  <c r="I38" i="23"/>
  <c r="E38" i="23"/>
  <c r="F38" i="23"/>
  <c r="G38" i="23"/>
  <c r="D38" i="23"/>
  <c r="C38" i="23"/>
  <c r="H37" i="23"/>
  <c r="O37" i="23" s="1"/>
  <c r="Q37" i="23"/>
  <c r="P38" i="22"/>
  <c r="K38" i="22"/>
  <c r="L38" i="22"/>
  <c r="M38" i="22"/>
  <c r="N38" i="22"/>
  <c r="J38" i="22"/>
  <c r="I38" i="22"/>
  <c r="E38" i="22"/>
  <c r="F38" i="22"/>
  <c r="G38" i="22"/>
  <c r="D38" i="22"/>
  <c r="C38" i="22"/>
  <c r="H37" i="22"/>
  <c r="O37" i="22" s="1"/>
  <c r="Q37" i="22"/>
  <c r="P38" i="21"/>
  <c r="J38" i="21"/>
  <c r="K38" i="21"/>
  <c r="L38" i="21"/>
  <c r="M38" i="21"/>
  <c r="N38" i="21"/>
  <c r="I38" i="21"/>
  <c r="F38" i="21"/>
  <c r="G38" i="21"/>
  <c r="E38" i="21"/>
  <c r="D38" i="21"/>
  <c r="C38" i="21"/>
  <c r="H37" i="21"/>
  <c r="O37" i="21" s="1"/>
  <c r="Q37" i="21"/>
  <c r="P38" i="20"/>
  <c r="K38" i="20"/>
  <c r="L38" i="20"/>
  <c r="M38" i="20"/>
  <c r="N38" i="20"/>
  <c r="J38" i="20"/>
  <c r="I38" i="20"/>
  <c r="E38" i="20"/>
  <c r="F38" i="20"/>
  <c r="G38" i="20"/>
  <c r="D38" i="20"/>
  <c r="C38" i="20"/>
  <c r="H37" i="20"/>
  <c r="O37" i="20" s="1"/>
  <c r="Q37" i="20"/>
  <c r="P38" i="19"/>
  <c r="K38" i="19"/>
  <c r="L38" i="19"/>
  <c r="M38" i="19"/>
  <c r="N38" i="19"/>
  <c r="J38" i="19"/>
  <c r="I38" i="19"/>
  <c r="E38" i="19"/>
  <c r="F38" i="19"/>
  <c r="G38" i="19"/>
  <c r="D38" i="19"/>
  <c r="C38" i="19"/>
  <c r="H37" i="19"/>
  <c r="O37" i="19" s="1"/>
  <c r="R37" i="19" s="1"/>
  <c r="C37" i="18"/>
  <c r="D37" i="18"/>
  <c r="E37" i="18"/>
  <c r="F37" i="18"/>
  <c r="G37" i="18"/>
  <c r="I37" i="18"/>
  <c r="J37" i="18"/>
  <c r="K37" i="18"/>
  <c r="L37" i="18"/>
  <c r="M37" i="18"/>
  <c r="N37" i="18"/>
  <c r="P37" i="18"/>
  <c r="D38" i="4"/>
  <c r="E38" i="4"/>
  <c r="F38" i="4"/>
  <c r="C38" i="4"/>
  <c r="G37" i="4"/>
  <c r="R37" i="20" l="1"/>
  <c r="R37" i="22"/>
  <c r="R37" i="25"/>
  <c r="R37" i="21"/>
  <c r="R37" i="23"/>
  <c r="R37" i="26"/>
  <c r="Q37" i="18"/>
  <c r="H37" i="18"/>
  <c r="H15" i="26"/>
  <c r="O15" i="26"/>
  <c r="Q15" i="26"/>
  <c r="H15" i="25"/>
  <c r="O15" i="25" s="1"/>
  <c r="Q15" i="25"/>
  <c r="H15" i="23"/>
  <c r="O15" i="23" s="1"/>
  <c r="Q15" i="23"/>
  <c r="H15" i="22"/>
  <c r="O15" i="22" s="1"/>
  <c r="Q15" i="22"/>
  <c r="H15" i="21"/>
  <c r="O15" i="21" s="1"/>
  <c r="Q15" i="21"/>
  <c r="H15" i="20"/>
  <c r="O15" i="20" s="1"/>
  <c r="Q15" i="20"/>
  <c r="H15" i="19"/>
  <c r="O15" i="19" s="1"/>
  <c r="Q15" i="19"/>
  <c r="G15" i="4"/>
  <c r="R15" i="20" l="1"/>
  <c r="R15" i="19"/>
  <c r="R15" i="21"/>
  <c r="R15" i="23"/>
  <c r="R15" i="26"/>
  <c r="R15" i="22"/>
  <c r="R15" i="25"/>
  <c r="O37" i="18"/>
  <c r="R37" i="18" s="1"/>
  <c r="J17" i="43" l="1"/>
  <c r="L17" i="43" s="1"/>
  <c r="T17" i="43"/>
  <c r="H20" i="19"/>
  <c r="O20" i="19" s="1"/>
  <c r="Q20" i="19"/>
  <c r="H20" i="20"/>
  <c r="O20" i="20" s="1"/>
  <c r="Q20" i="20"/>
  <c r="H20" i="21"/>
  <c r="O20" i="21" s="1"/>
  <c r="Q20" i="21"/>
  <c r="H20" i="22"/>
  <c r="O20" i="22" s="1"/>
  <c r="Q20" i="22"/>
  <c r="H20" i="23"/>
  <c r="O20" i="23" s="1"/>
  <c r="Q20" i="23"/>
  <c r="H20" i="25"/>
  <c r="O20" i="25" s="1"/>
  <c r="Q20" i="25"/>
  <c r="H20" i="26"/>
  <c r="O20" i="26" s="1"/>
  <c r="Q20" i="26"/>
  <c r="G20" i="4"/>
  <c r="R20" i="26" l="1"/>
  <c r="R20" i="25"/>
  <c r="R20" i="23"/>
  <c r="R20" i="22"/>
  <c r="R20" i="21"/>
  <c r="R20" i="20"/>
  <c r="R20" i="19"/>
  <c r="T79" i="43"/>
  <c r="T80" i="43"/>
  <c r="D81" i="43"/>
  <c r="T16" i="43"/>
  <c r="J16" i="43"/>
  <c r="L16" i="43" s="1"/>
  <c r="D70" i="42"/>
  <c r="F70" i="42"/>
  <c r="C70" i="42"/>
  <c r="G69" i="42"/>
  <c r="D72" i="36"/>
  <c r="E72" i="36"/>
  <c r="C72" i="36"/>
  <c r="Q19" i="19" l="1"/>
  <c r="Q19" i="20"/>
  <c r="Q19" i="21"/>
  <c r="Q19" i="22"/>
  <c r="Q19" i="23"/>
  <c r="Q19" i="25"/>
  <c r="Q19" i="26"/>
  <c r="H19" i="19"/>
  <c r="O19" i="19" s="1"/>
  <c r="H19" i="20"/>
  <c r="O19" i="20" s="1"/>
  <c r="H19" i="21"/>
  <c r="O19" i="21" s="1"/>
  <c r="H19" i="22"/>
  <c r="O19" i="22" s="1"/>
  <c r="H19" i="23"/>
  <c r="O19" i="23" s="1"/>
  <c r="H19" i="25"/>
  <c r="O19" i="25" s="1"/>
  <c r="H19" i="26"/>
  <c r="O19" i="26" s="1"/>
  <c r="G19" i="4"/>
  <c r="H74" i="20"/>
  <c r="O74" i="20" s="1"/>
  <c r="H74" i="21"/>
  <c r="O74" i="21" s="1"/>
  <c r="H74" i="22"/>
  <c r="O74" i="22" s="1"/>
  <c r="H74" i="23"/>
  <c r="H74" i="25"/>
  <c r="O74" i="25" s="1"/>
  <c r="H74" i="26"/>
  <c r="O74" i="26" s="1"/>
  <c r="H74" i="19"/>
  <c r="O74" i="19" s="1"/>
  <c r="O74" i="23"/>
  <c r="Q74" i="20"/>
  <c r="Q74" i="21"/>
  <c r="Q74" i="22"/>
  <c r="Q74" i="23"/>
  <c r="Q74" i="25"/>
  <c r="Q74" i="26"/>
  <c r="Q74" i="19"/>
  <c r="G82" i="4"/>
  <c r="D69" i="3"/>
  <c r="E69" i="3"/>
  <c r="F69" i="3"/>
  <c r="C69" i="3"/>
  <c r="R74" i="23" l="1"/>
  <c r="R74" i="19"/>
  <c r="R74" i="25"/>
  <c r="R74" i="22"/>
  <c r="R74" i="20"/>
  <c r="R19" i="26"/>
  <c r="R19" i="23"/>
  <c r="R19" i="21"/>
  <c r="R19" i="19"/>
  <c r="R74" i="26"/>
  <c r="R74" i="21"/>
  <c r="R19" i="22"/>
  <c r="R19" i="25"/>
  <c r="R19" i="20"/>
  <c r="P70" i="18"/>
  <c r="P72" i="18"/>
  <c r="P73" i="18"/>
  <c r="P65" i="18"/>
  <c r="P61" i="18"/>
  <c r="P62" i="18"/>
  <c r="P40" i="18"/>
  <c r="P41" i="18"/>
  <c r="P42" i="18"/>
  <c r="P43" i="18"/>
  <c r="P44" i="18"/>
  <c r="P45" i="18"/>
  <c r="P46" i="18"/>
  <c r="P47" i="18"/>
  <c r="P48" i="18"/>
  <c r="P49" i="18"/>
  <c r="P50" i="18"/>
  <c r="P57" i="18"/>
  <c r="P31" i="18"/>
  <c r="P35" i="18"/>
  <c r="P36" i="18"/>
  <c r="P11" i="18"/>
  <c r="P12" i="18"/>
  <c r="P13" i="18"/>
  <c r="P14" i="18"/>
  <c r="P16" i="18"/>
  <c r="P17" i="18"/>
  <c r="P18" i="18"/>
  <c r="P21" i="18"/>
  <c r="P22" i="18"/>
  <c r="P7" i="18"/>
  <c r="P8" i="18"/>
  <c r="P28" i="18"/>
  <c r="K11" i="18"/>
  <c r="L11" i="18"/>
  <c r="M11" i="18"/>
  <c r="K12" i="18"/>
  <c r="L12" i="18"/>
  <c r="M12" i="18"/>
  <c r="K13" i="18"/>
  <c r="L13" i="18"/>
  <c r="M13" i="18"/>
  <c r="K14" i="18"/>
  <c r="L14" i="18"/>
  <c r="M14" i="18"/>
  <c r="K16" i="18"/>
  <c r="L16" i="18"/>
  <c r="M16" i="18"/>
  <c r="K17" i="18"/>
  <c r="L17" i="18"/>
  <c r="M17" i="18"/>
  <c r="K18" i="18"/>
  <c r="L18" i="18"/>
  <c r="M18" i="18"/>
  <c r="K21" i="18"/>
  <c r="L21" i="18"/>
  <c r="M21" i="18"/>
  <c r="K22" i="18"/>
  <c r="L22" i="18"/>
  <c r="M22" i="18"/>
  <c r="K26" i="18"/>
  <c r="L26" i="18"/>
  <c r="M26" i="18"/>
  <c r="K28" i="18"/>
  <c r="L28" i="18"/>
  <c r="M28" i="18"/>
  <c r="K31" i="18"/>
  <c r="L31" i="18"/>
  <c r="M31" i="18"/>
  <c r="K35" i="18"/>
  <c r="L35" i="18"/>
  <c r="M35" i="18"/>
  <c r="K36" i="18"/>
  <c r="L36" i="18"/>
  <c r="M36" i="18"/>
  <c r="K40" i="18"/>
  <c r="L40" i="18"/>
  <c r="M40" i="18"/>
  <c r="K41" i="18"/>
  <c r="L41" i="18"/>
  <c r="M41" i="18"/>
  <c r="K42" i="18"/>
  <c r="L42" i="18"/>
  <c r="M42" i="18"/>
  <c r="K43" i="18"/>
  <c r="L43" i="18"/>
  <c r="M43" i="18"/>
  <c r="K44" i="18"/>
  <c r="L44" i="18"/>
  <c r="M44" i="18"/>
  <c r="K45" i="18"/>
  <c r="L45" i="18"/>
  <c r="M45" i="18"/>
  <c r="K46" i="18"/>
  <c r="L46" i="18"/>
  <c r="M46" i="18"/>
  <c r="K47" i="18"/>
  <c r="L47" i="18"/>
  <c r="M47" i="18"/>
  <c r="K48" i="18"/>
  <c r="L48" i="18"/>
  <c r="M48" i="18"/>
  <c r="K49" i="18"/>
  <c r="L49" i="18"/>
  <c r="M49" i="18"/>
  <c r="K50" i="18"/>
  <c r="L50" i="18"/>
  <c r="M50" i="18"/>
  <c r="K57" i="18"/>
  <c r="L57" i="18"/>
  <c r="M57" i="18"/>
  <c r="K61" i="18"/>
  <c r="L61" i="18"/>
  <c r="M61" i="18"/>
  <c r="K62" i="18"/>
  <c r="L62" i="18"/>
  <c r="M62" i="18"/>
  <c r="K65" i="18"/>
  <c r="L65" i="18"/>
  <c r="M65" i="18"/>
  <c r="K70" i="18"/>
  <c r="L70" i="18"/>
  <c r="M70" i="18"/>
  <c r="K72" i="18"/>
  <c r="L72" i="18"/>
  <c r="M72" i="18"/>
  <c r="K73" i="18"/>
  <c r="L73" i="18"/>
  <c r="M73" i="18"/>
  <c r="K8" i="18"/>
  <c r="L8" i="18"/>
  <c r="L7" i="18"/>
  <c r="K7" i="18"/>
  <c r="L58" i="21"/>
  <c r="L58" i="22"/>
  <c r="L58" i="23"/>
  <c r="L58" i="25"/>
  <c r="L58" i="26"/>
  <c r="L58" i="20"/>
  <c r="K58" i="21"/>
  <c r="K58" i="22"/>
  <c r="K58" i="23"/>
  <c r="K58" i="25"/>
  <c r="K58" i="26"/>
  <c r="K58" i="20"/>
  <c r="L23" i="21"/>
  <c r="L23" i="22"/>
  <c r="L23" i="23"/>
  <c r="L23" i="25"/>
  <c r="L23" i="26"/>
  <c r="L23" i="20"/>
  <c r="K23" i="21"/>
  <c r="K23" i="22"/>
  <c r="K23" i="23"/>
  <c r="K23" i="25"/>
  <c r="K23" i="26"/>
  <c r="K23" i="20"/>
  <c r="L29" i="21"/>
  <c r="L59" i="21" s="1"/>
  <c r="L29" i="22"/>
  <c r="L59" i="22" s="1"/>
  <c r="L29" i="23"/>
  <c r="L29" i="25"/>
  <c r="L59" i="25" s="1"/>
  <c r="L29" i="26"/>
  <c r="L59" i="26" s="1"/>
  <c r="L29" i="20"/>
  <c r="L59" i="20" s="1"/>
  <c r="K29" i="21"/>
  <c r="K59" i="21" s="1"/>
  <c r="K29" i="22"/>
  <c r="K59" i="22" s="1"/>
  <c r="K29" i="23"/>
  <c r="K59" i="23" s="1"/>
  <c r="K29" i="25"/>
  <c r="K59" i="25" s="1"/>
  <c r="K29" i="26"/>
  <c r="K59" i="26" s="1"/>
  <c r="K29" i="20"/>
  <c r="K59" i="20" s="1"/>
  <c r="L9" i="21"/>
  <c r="L9" i="22"/>
  <c r="L9" i="23"/>
  <c r="L9" i="25"/>
  <c r="L9" i="26"/>
  <c r="L9" i="20"/>
  <c r="K9" i="21"/>
  <c r="K9" i="22"/>
  <c r="K9" i="23"/>
  <c r="K9" i="25"/>
  <c r="K9" i="26"/>
  <c r="K9" i="20"/>
  <c r="P58" i="20"/>
  <c r="P58" i="21"/>
  <c r="P58" i="22"/>
  <c r="P58" i="23"/>
  <c r="P58" i="25"/>
  <c r="P58" i="26"/>
  <c r="P58" i="19"/>
  <c r="P29" i="20"/>
  <c r="P29" i="21"/>
  <c r="P29" i="22"/>
  <c r="P29" i="23"/>
  <c r="P29" i="25"/>
  <c r="P29" i="26"/>
  <c r="P29" i="19"/>
  <c r="Q28" i="20"/>
  <c r="Q28" i="21"/>
  <c r="Q28" i="22"/>
  <c r="Q28" i="23"/>
  <c r="Q28" i="25"/>
  <c r="Q28" i="26"/>
  <c r="Q28" i="19"/>
  <c r="Q26" i="20"/>
  <c r="Q26" i="21"/>
  <c r="Q26" i="22"/>
  <c r="Q26" i="23"/>
  <c r="Q26" i="25"/>
  <c r="Q26" i="26"/>
  <c r="Q26" i="19"/>
  <c r="P23" i="20"/>
  <c r="P23" i="21"/>
  <c r="P23" i="22"/>
  <c r="P23" i="23"/>
  <c r="P23" i="25"/>
  <c r="P23" i="26"/>
  <c r="P23" i="19"/>
  <c r="P9" i="20"/>
  <c r="P9" i="21"/>
  <c r="P9" i="22"/>
  <c r="P9" i="23"/>
  <c r="P9" i="25"/>
  <c r="P9" i="26"/>
  <c r="P9" i="19"/>
  <c r="K58" i="19"/>
  <c r="L58" i="19"/>
  <c r="K29" i="19"/>
  <c r="L29" i="19"/>
  <c r="K23" i="19"/>
  <c r="L23" i="19"/>
  <c r="K9" i="19"/>
  <c r="L9" i="19"/>
  <c r="L59" i="23" l="1"/>
  <c r="K29" i="18"/>
  <c r="M23" i="18"/>
  <c r="K63" i="20"/>
  <c r="K67" i="20" s="1"/>
  <c r="K69" i="20" s="1"/>
  <c r="K71" i="20" s="1"/>
  <c r="K76" i="20" s="1"/>
  <c r="K63" i="22"/>
  <c r="K67" i="22" s="1"/>
  <c r="K69" i="22" s="1"/>
  <c r="K71" i="22" s="1"/>
  <c r="K76" i="22" s="1"/>
  <c r="L63" i="25"/>
  <c r="L67" i="25" s="1"/>
  <c r="L69" i="25" s="1"/>
  <c r="L71" i="25" s="1"/>
  <c r="L76" i="25" s="1"/>
  <c r="K63" i="26"/>
  <c r="K67" i="26" s="1"/>
  <c r="K69" i="26" s="1"/>
  <c r="K71" i="26" s="1"/>
  <c r="K76" i="26" s="1"/>
  <c r="K63" i="21"/>
  <c r="K67" i="21" s="1"/>
  <c r="K69" i="21" s="1"/>
  <c r="K71" i="21" s="1"/>
  <c r="K76" i="21" s="1"/>
  <c r="L63" i="23"/>
  <c r="L67" i="23" s="1"/>
  <c r="L69" i="23" s="1"/>
  <c r="L71" i="23" s="1"/>
  <c r="L76" i="23" s="1"/>
  <c r="K23" i="18"/>
  <c r="K63" i="25"/>
  <c r="K67" i="25" s="1"/>
  <c r="K69" i="25" s="1"/>
  <c r="K71" i="25" s="1"/>
  <c r="K76" i="25" s="1"/>
  <c r="L63" i="20"/>
  <c r="L67" i="20" s="1"/>
  <c r="L69" i="20" s="1"/>
  <c r="L71" i="20" s="1"/>
  <c r="L76" i="20" s="1"/>
  <c r="L63" i="22"/>
  <c r="L67" i="22" s="1"/>
  <c r="L69" i="22" s="1"/>
  <c r="L71" i="22" s="1"/>
  <c r="L76" i="22" s="1"/>
  <c r="K58" i="18"/>
  <c r="K63" i="23"/>
  <c r="K67" i="23" s="1"/>
  <c r="K69" i="23" s="1"/>
  <c r="K71" i="23" s="1"/>
  <c r="K76" i="23" s="1"/>
  <c r="L63" i="26"/>
  <c r="L67" i="26" s="1"/>
  <c r="L69" i="26" s="1"/>
  <c r="L71" i="26" s="1"/>
  <c r="L76" i="26" s="1"/>
  <c r="L63" i="21"/>
  <c r="L67" i="21" s="1"/>
  <c r="L69" i="21" s="1"/>
  <c r="L71" i="21" s="1"/>
  <c r="L76" i="21" s="1"/>
  <c r="L58" i="18"/>
  <c r="M29" i="18"/>
  <c r="L23" i="18"/>
  <c r="P59" i="23"/>
  <c r="P59" i="21"/>
  <c r="P59" i="19"/>
  <c r="P59" i="22"/>
  <c r="P59" i="26"/>
  <c r="P59" i="25"/>
  <c r="P59" i="20"/>
  <c r="L29" i="18"/>
  <c r="L59" i="19"/>
  <c r="L38" i="18"/>
  <c r="K38" i="18"/>
  <c r="M38" i="18"/>
  <c r="P38" i="18"/>
  <c r="L9" i="18"/>
  <c r="M58" i="18"/>
  <c r="K9" i="18"/>
  <c r="P29" i="18"/>
  <c r="P58" i="18"/>
  <c r="P9" i="18"/>
  <c r="P23" i="18"/>
  <c r="K59" i="19"/>
  <c r="A21" i="2"/>
  <c r="A22" i="2"/>
  <c r="K59" i="18" l="1"/>
  <c r="K63" i="18" s="1"/>
  <c r="K67" i="18" s="1"/>
  <c r="K69" i="18" s="1"/>
  <c r="K71" i="18" s="1"/>
  <c r="K76" i="18" s="1"/>
  <c r="P63" i="20"/>
  <c r="P67" i="20" s="1"/>
  <c r="P69" i="20" s="1"/>
  <c r="P71" i="20" s="1"/>
  <c r="P76" i="20" s="1"/>
  <c r="P63" i="19"/>
  <c r="P67" i="19" s="1"/>
  <c r="P69" i="19" s="1"/>
  <c r="P71" i="19" s="1"/>
  <c r="P76" i="19" s="1"/>
  <c r="P63" i="25"/>
  <c r="P67" i="25" s="1"/>
  <c r="P69" i="25" s="1"/>
  <c r="P71" i="25" s="1"/>
  <c r="P76" i="25" s="1"/>
  <c r="P63" i="21"/>
  <c r="P67" i="21" s="1"/>
  <c r="P69" i="21" s="1"/>
  <c r="P71" i="21" s="1"/>
  <c r="P76" i="21" s="1"/>
  <c r="L63" i="19"/>
  <c r="L67" i="19" s="1"/>
  <c r="L69" i="19" s="1"/>
  <c r="L71" i="19" s="1"/>
  <c r="L76" i="19" s="1"/>
  <c r="P63" i="26"/>
  <c r="P67" i="26" s="1"/>
  <c r="P69" i="26" s="1"/>
  <c r="P71" i="26" s="1"/>
  <c r="P76" i="26" s="1"/>
  <c r="P63" i="23"/>
  <c r="P67" i="23" s="1"/>
  <c r="P69" i="23" s="1"/>
  <c r="P71" i="23" s="1"/>
  <c r="P76" i="23" s="1"/>
  <c r="K63" i="19"/>
  <c r="K67" i="19" s="1"/>
  <c r="K69" i="19" s="1"/>
  <c r="K71" i="19" s="1"/>
  <c r="K76" i="19" s="1"/>
  <c r="P63" i="22"/>
  <c r="P67" i="22" s="1"/>
  <c r="P69" i="22" s="1"/>
  <c r="P71" i="22" s="1"/>
  <c r="P76" i="22" s="1"/>
  <c r="L59" i="18"/>
  <c r="M59" i="18"/>
  <c r="P59" i="18"/>
  <c r="N73" i="18"/>
  <c r="N72" i="18"/>
  <c r="N70" i="18"/>
  <c r="N65" i="18"/>
  <c r="N62" i="18"/>
  <c r="N61" i="18"/>
  <c r="N57" i="18"/>
  <c r="N50" i="18"/>
  <c r="N49" i="18"/>
  <c r="N48" i="18"/>
  <c r="N47" i="18"/>
  <c r="N46" i="18"/>
  <c r="N45" i="18"/>
  <c r="N44" i="18"/>
  <c r="N43" i="18"/>
  <c r="N42" i="18"/>
  <c r="N41" i="18"/>
  <c r="N40" i="18"/>
  <c r="N36" i="18"/>
  <c r="N35" i="18"/>
  <c r="N31" i="18"/>
  <c r="N28" i="18"/>
  <c r="N26" i="18"/>
  <c r="N22" i="18"/>
  <c r="N21" i="18"/>
  <c r="N18" i="18"/>
  <c r="N17" i="18"/>
  <c r="N16" i="18"/>
  <c r="N14" i="18"/>
  <c r="N13" i="18"/>
  <c r="N12" i="18"/>
  <c r="N11" i="18"/>
  <c r="N8" i="18"/>
  <c r="M8" i="18"/>
  <c r="N7" i="18"/>
  <c r="M7" i="18"/>
  <c r="J73" i="18"/>
  <c r="I73" i="18"/>
  <c r="G73" i="18"/>
  <c r="E73" i="18"/>
  <c r="D73" i="18"/>
  <c r="C73" i="18"/>
  <c r="J72" i="18"/>
  <c r="I72" i="18"/>
  <c r="G72" i="18"/>
  <c r="F72" i="18"/>
  <c r="E72" i="18"/>
  <c r="D72" i="18"/>
  <c r="C72" i="18"/>
  <c r="J70" i="18"/>
  <c r="I70" i="18"/>
  <c r="G70" i="18"/>
  <c r="F70" i="18"/>
  <c r="E70" i="18"/>
  <c r="D70" i="18"/>
  <c r="C70" i="18"/>
  <c r="J65" i="18"/>
  <c r="I65" i="18"/>
  <c r="G65" i="18"/>
  <c r="F65" i="18"/>
  <c r="E65" i="18"/>
  <c r="D65" i="18"/>
  <c r="C65" i="18"/>
  <c r="J62" i="18"/>
  <c r="I62" i="18"/>
  <c r="J61" i="18"/>
  <c r="I61" i="18"/>
  <c r="G62" i="18"/>
  <c r="F62" i="18"/>
  <c r="E62" i="18"/>
  <c r="D62" i="18"/>
  <c r="G61" i="18"/>
  <c r="F61" i="18"/>
  <c r="E61" i="18"/>
  <c r="D61" i="18"/>
  <c r="C62" i="18"/>
  <c r="C61" i="18"/>
  <c r="J57" i="18"/>
  <c r="I57" i="18"/>
  <c r="J50" i="18"/>
  <c r="I50" i="18"/>
  <c r="J49" i="18"/>
  <c r="I49" i="18"/>
  <c r="J48" i="18"/>
  <c r="I48" i="18"/>
  <c r="J47" i="18"/>
  <c r="I47" i="18"/>
  <c r="J46" i="18"/>
  <c r="I46" i="18"/>
  <c r="J45" i="18"/>
  <c r="I45" i="18"/>
  <c r="J44" i="18"/>
  <c r="I44" i="18"/>
  <c r="J43" i="18"/>
  <c r="I43" i="18"/>
  <c r="J42" i="18"/>
  <c r="I42" i="18"/>
  <c r="J41" i="18"/>
  <c r="I41" i="18"/>
  <c r="J40" i="18"/>
  <c r="I40" i="18"/>
  <c r="J36" i="18"/>
  <c r="I36" i="18"/>
  <c r="J35" i="18"/>
  <c r="I35" i="18"/>
  <c r="J31" i="18"/>
  <c r="I31" i="18"/>
  <c r="G57" i="18"/>
  <c r="F57" i="18"/>
  <c r="E57" i="18"/>
  <c r="D57" i="18"/>
  <c r="C57" i="18"/>
  <c r="G50" i="18"/>
  <c r="F50" i="18"/>
  <c r="E50" i="18"/>
  <c r="D50" i="18"/>
  <c r="C50" i="18"/>
  <c r="G49" i="18"/>
  <c r="F49" i="18"/>
  <c r="E49" i="18"/>
  <c r="D49" i="18"/>
  <c r="C49" i="18"/>
  <c r="G48" i="18"/>
  <c r="F48" i="18"/>
  <c r="E48" i="18"/>
  <c r="D48" i="18"/>
  <c r="C48" i="18"/>
  <c r="G47" i="18"/>
  <c r="F47" i="18"/>
  <c r="E47" i="18"/>
  <c r="D47" i="18"/>
  <c r="C47" i="18"/>
  <c r="G46" i="18"/>
  <c r="F46" i="18"/>
  <c r="E46" i="18"/>
  <c r="D46" i="18"/>
  <c r="C46" i="18"/>
  <c r="G45" i="18"/>
  <c r="F45" i="18"/>
  <c r="E45" i="18"/>
  <c r="D45" i="18"/>
  <c r="C45" i="18"/>
  <c r="G44" i="18"/>
  <c r="F44" i="18"/>
  <c r="E44" i="18"/>
  <c r="D44" i="18"/>
  <c r="C44" i="18"/>
  <c r="G43" i="18"/>
  <c r="F43" i="18"/>
  <c r="E43" i="18"/>
  <c r="D43" i="18"/>
  <c r="C43" i="18"/>
  <c r="G42" i="18"/>
  <c r="F42" i="18"/>
  <c r="E42" i="18"/>
  <c r="D42" i="18"/>
  <c r="C42" i="18"/>
  <c r="G41" i="18"/>
  <c r="F41" i="18"/>
  <c r="E41" i="18"/>
  <c r="D41" i="18"/>
  <c r="C41" i="18"/>
  <c r="G40" i="18"/>
  <c r="F40" i="18"/>
  <c r="E40" i="18"/>
  <c r="D40" i="18"/>
  <c r="C40" i="18"/>
  <c r="G36" i="18"/>
  <c r="F36" i="18"/>
  <c r="E36" i="18"/>
  <c r="D36" i="18"/>
  <c r="C36" i="18"/>
  <c r="G35" i="18"/>
  <c r="F35" i="18"/>
  <c r="E35" i="18"/>
  <c r="D35" i="18"/>
  <c r="C35" i="18"/>
  <c r="G31" i="18"/>
  <c r="F31" i="18"/>
  <c r="E31" i="18"/>
  <c r="D31" i="18"/>
  <c r="C31" i="18"/>
  <c r="G28" i="18"/>
  <c r="F28" i="18"/>
  <c r="E28" i="18"/>
  <c r="D28" i="18"/>
  <c r="C28" i="18"/>
  <c r="J28" i="18"/>
  <c r="I28" i="18"/>
  <c r="J26" i="18"/>
  <c r="I26" i="18"/>
  <c r="G26" i="18"/>
  <c r="F26" i="18"/>
  <c r="E26" i="18"/>
  <c r="D26" i="18"/>
  <c r="C26" i="18"/>
  <c r="J22" i="18"/>
  <c r="J21" i="18"/>
  <c r="J18" i="18"/>
  <c r="J17" i="18"/>
  <c r="J16" i="18"/>
  <c r="J14" i="18"/>
  <c r="J13" i="18"/>
  <c r="J12" i="18"/>
  <c r="J11" i="18"/>
  <c r="I22" i="18"/>
  <c r="I21" i="18"/>
  <c r="I18" i="18"/>
  <c r="I17" i="18"/>
  <c r="I16" i="18"/>
  <c r="I14" i="18"/>
  <c r="I13" i="18"/>
  <c r="I12" i="18"/>
  <c r="I11" i="18"/>
  <c r="J8" i="18"/>
  <c r="J7" i="18"/>
  <c r="I8" i="18"/>
  <c r="I7" i="18"/>
  <c r="G22" i="18"/>
  <c r="F22" i="18"/>
  <c r="E22" i="18"/>
  <c r="D22" i="18"/>
  <c r="C22" i="18"/>
  <c r="G21" i="18"/>
  <c r="F21" i="18"/>
  <c r="E21" i="18"/>
  <c r="D21" i="18"/>
  <c r="C21" i="18"/>
  <c r="G18" i="18"/>
  <c r="F18" i="18"/>
  <c r="E18" i="18"/>
  <c r="D18" i="18"/>
  <c r="C18" i="18"/>
  <c r="G17" i="18"/>
  <c r="F17" i="18"/>
  <c r="E17" i="18"/>
  <c r="D17" i="18"/>
  <c r="G16" i="18"/>
  <c r="F16" i="18"/>
  <c r="E16" i="18"/>
  <c r="D16" i="18"/>
  <c r="C16" i="18"/>
  <c r="G14" i="18"/>
  <c r="F14" i="18"/>
  <c r="E14" i="18"/>
  <c r="D14" i="18"/>
  <c r="C14" i="18"/>
  <c r="G13" i="18"/>
  <c r="F13" i="18"/>
  <c r="E13" i="18"/>
  <c r="D13" i="18"/>
  <c r="C13" i="18"/>
  <c r="G12" i="18"/>
  <c r="F12" i="18"/>
  <c r="E12" i="18"/>
  <c r="D12" i="18"/>
  <c r="C12" i="18"/>
  <c r="G11" i="18"/>
  <c r="F11" i="18"/>
  <c r="E11" i="18"/>
  <c r="D11" i="18"/>
  <c r="C11" i="18"/>
  <c r="G8" i="18"/>
  <c r="F8" i="18"/>
  <c r="E8" i="18"/>
  <c r="D8" i="18"/>
  <c r="C8" i="18"/>
  <c r="G7" i="18"/>
  <c r="E7" i="18"/>
  <c r="D7" i="18"/>
  <c r="C7" i="18"/>
  <c r="M63" i="18" l="1"/>
  <c r="M67" i="18" s="1"/>
  <c r="M69" i="18" s="1"/>
  <c r="M71" i="18" s="1"/>
  <c r="M76" i="18" s="1"/>
  <c r="L63" i="18"/>
  <c r="L67" i="18" s="1"/>
  <c r="L69" i="18" s="1"/>
  <c r="L71" i="18" s="1"/>
  <c r="L76" i="18" s="1"/>
  <c r="P63" i="18"/>
  <c r="P67" i="18" s="1"/>
  <c r="P69" i="18" s="1"/>
  <c r="P71" i="18" s="1"/>
  <c r="P76" i="18" s="1"/>
  <c r="C58" i="18"/>
  <c r="I38" i="18"/>
  <c r="C38" i="18"/>
  <c r="G38" i="18"/>
  <c r="J38" i="18"/>
  <c r="E38" i="18"/>
  <c r="D38" i="18"/>
  <c r="F38" i="18"/>
  <c r="N38" i="18"/>
  <c r="M9" i="18"/>
  <c r="H7" i="18"/>
  <c r="O7" i="18" s="1"/>
  <c r="H8" i="18"/>
  <c r="O8" i="18" s="1"/>
  <c r="T24" i="43" l="1"/>
  <c r="J24" i="43"/>
  <c r="L24" i="43" s="1"/>
  <c r="O48" i="42"/>
  <c r="E48" i="42"/>
  <c r="G48" i="42" s="1"/>
  <c r="O13" i="42"/>
  <c r="E13" i="42"/>
  <c r="G13" i="42" s="1"/>
  <c r="B17" i="7"/>
  <c r="H32" i="35"/>
  <c r="O32" i="35" s="1"/>
  <c r="Q32" i="35"/>
  <c r="H33" i="35"/>
  <c r="O33" i="35" s="1"/>
  <c r="Q33" i="35"/>
  <c r="F44" i="3"/>
  <c r="F46" i="3" s="1"/>
  <c r="F52" i="3" s="1"/>
  <c r="F57" i="3"/>
  <c r="F71" i="3"/>
  <c r="E44" i="3"/>
  <c r="E46" i="3" s="1"/>
  <c r="E52" i="3" s="1"/>
  <c r="E57" i="3"/>
  <c r="E71" i="3"/>
  <c r="D44" i="3"/>
  <c r="D46" i="3" s="1"/>
  <c r="D52" i="3" s="1"/>
  <c r="D57" i="3"/>
  <c r="D71" i="3"/>
  <c r="F17" i="3"/>
  <c r="F24" i="3"/>
  <c r="F31" i="3"/>
  <c r="F33" i="3" s="1"/>
  <c r="E17" i="3"/>
  <c r="E24" i="3"/>
  <c r="E31" i="3"/>
  <c r="E33" i="3" s="1"/>
  <c r="D17" i="3"/>
  <c r="D24" i="3"/>
  <c r="D31" i="3"/>
  <c r="D33" i="3" s="1"/>
  <c r="D22" i="37"/>
  <c r="D57" i="37"/>
  <c r="D60" i="36"/>
  <c r="D47" i="36"/>
  <c r="D49" i="36" s="1"/>
  <c r="D50" i="36" s="1"/>
  <c r="D34" i="36"/>
  <c r="D36" i="36" s="1"/>
  <c r="D27" i="36"/>
  <c r="D20" i="36"/>
  <c r="C44" i="3"/>
  <c r="C46" i="3" s="1"/>
  <c r="C52" i="3" s="1"/>
  <c r="C57" i="3"/>
  <c r="C71" i="3"/>
  <c r="H73" i="18"/>
  <c r="O73" i="18" s="1"/>
  <c r="C29" i="18"/>
  <c r="N23" i="18"/>
  <c r="G23" i="18"/>
  <c r="E23" i="18"/>
  <c r="D23" i="18"/>
  <c r="Q11" i="25"/>
  <c r="H11" i="25"/>
  <c r="O11" i="25" s="1"/>
  <c r="Q12" i="25"/>
  <c r="H12" i="25"/>
  <c r="O12" i="25" s="1"/>
  <c r="Q13" i="25"/>
  <c r="H13" i="25"/>
  <c r="O13" i="25" s="1"/>
  <c r="Q14" i="25"/>
  <c r="H14" i="25"/>
  <c r="O14" i="25" s="1"/>
  <c r="Q16" i="25"/>
  <c r="H16" i="25"/>
  <c r="O16" i="25" s="1"/>
  <c r="Q17" i="25"/>
  <c r="H17" i="25"/>
  <c r="O17" i="25" s="1"/>
  <c r="Q18" i="25"/>
  <c r="H18" i="25"/>
  <c r="O18" i="25" s="1"/>
  <c r="Q21" i="25"/>
  <c r="H21" i="25"/>
  <c r="O21" i="25" s="1"/>
  <c r="Q22" i="25"/>
  <c r="H22" i="25"/>
  <c r="O22" i="25" s="1"/>
  <c r="H26" i="25"/>
  <c r="O26" i="25" s="1"/>
  <c r="H28" i="25"/>
  <c r="O28" i="25" s="1"/>
  <c r="Q31" i="25"/>
  <c r="H31" i="25"/>
  <c r="Q35" i="25"/>
  <c r="H35" i="25"/>
  <c r="O35" i="25" s="1"/>
  <c r="Q36" i="25"/>
  <c r="H36" i="25"/>
  <c r="O36" i="25" s="1"/>
  <c r="Q40" i="25"/>
  <c r="H40" i="25"/>
  <c r="O40" i="25" s="1"/>
  <c r="Q41" i="25"/>
  <c r="H41" i="25"/>
  <c r="O41" i="25" s="1"/>
  <c r="Q42" i="25"/>
  <c r="H42" i="25"/>
  <c r="O42" i="25" s="1"/>
  <c r="Q43" i="25"/>
  <c r="H43" i="25"/>
  <c r="O43" i="25" s="1"/>
  <c r="Q44" i="25"/>
  <c r="H44" i="25"/>
  <c r="O44" i="25" s="1"/>
  <c r="Q45" i="25"/>
  <c r="H45" i="25"/>
  <c r="O45" i="25" s="1"/>
  <c r="Q46" i="25"/>
  <c r="H46" i="25"/>
  <c r="O46" i="25" s="1"/>
  <c r="Q47" i="25"/>
  <c r="H47" i="25"/>
  <c r="O47" i="25" s="1"/>
  <c r="Q48" i="25"/>
  <c r="H48" i="25"/>
  <c r="O48" i="25" s="1"/>
  <c r="Q49" i="25"/>
  <c r="H49" i="25"/>
  <c r="O49" i="25" s="1"/>
  <c r="Q50" i="25"/>
  <c r="H50" i="25"/>
  <c r="O50" i="25" s="1"/>
  <c r="Q57" i="25"/>
  <c r="H57" i="25"/>
  <c r="O57" i="25" s="1"/>
  <c r="Q61" i="25"/>
  <c r="H61" i="25"/>
  <c r="O61" i="25" s="1"/>
  <c r="Q62" i="25"/>
  <c r="H62" i="25"/>
  <c r="O62" i="25" s="1"/>
  <c r="Q65" i="25"/>
  <c r="H65" i="25"/>
  <c r="O65" i="25" s="1"/>
  <c r="Q70" i="25"/>
  <c r="H70" i="25"/>
  <c r="O70" i="25" s="1"/>
  <c r="Q72" i="25"/>
  <c r="H72" i="25"/>
  <c r="O72" i="25" s="1"/>
  <c r="Q73" i="25"/>
  <c r="H73" i="25"/>
  <c r="O73" i="25" s="1"/>
  <c r="Q29" i="25"/>
  <c r="N23" i="25"/>
  <c r="N29" i="25"/>
  <c r="N58" i="25"/>
  <c r="M23" i="25"/>
  <c r="M29" i="25"/>
  <c r="M58" i="25"/>
  <c r="J23" i="25"/>
  <c r="J29" i="25"/>
  <c r="J58" i="25"/>
  <c r="I23" i="25"/>
  <c r="I29" i="25"/>
  <c r="I58" i="25"/>
  <c r="G23" i="25"/>
  <c r="G29" i="25"/>
  <c r="G58" i="25"/>
  <c r="F23" i="25"/>
  <c r="F29" i="25"/>
  <c r="F58" i="25"/>
  <c r="E23" i="25"/>
  <c r="E29" i="25"/>
  <c r="E58" i="25"/>
  <c r="D23" i="25"/>
  <c r="D29" i="25"/>
  <c r="D58" i="25"/>
  <c r="C23" i="25"/>
  <c r="C29" i="25"/>
  <c r="C58" i="25"/>
  <c r="Q8" i="25"/>
  <c r="H8" i="25"/>
  <c r="O8" i="25" s="1"/>
  <c r="Q7" i="25"/>
  <c r="H7" i="25"/>
  <c r="O7" i="25" s="1"/>
  <c r="N9" i="25"/>
  <c r="M9" i="25"/>
  <c r="J9" i="25"/>
  <c r="I9" i="25"/>
  <c r="G9" i="25"/>
  <c r="F9" i="25"/>
  <c r="E9" i="25"/>
  <c r="D9" i="25"/>
  <c r="C9" i="25"/>
  <c r="A3" i="25"/>
  <c r="A2" i="25"/>
  <c r="R20" i="43"/>
  <c r="R81" i="43"/>
  <c r="K36" i="42"/>
  <c r="T78" i="43"/>
  <c r="T77" i="43"/>
  <c r="T76" i="43"/>
  <c r="T75" i="43"/>
  <c r="T74" i="43"/>
  <c r="T46" i="43"/>
  <c r="T23" i="43"/>
  <c r="T25" i="43"/>
  <c r="T45" i="43"/>
  <c r="T47" i="43"/>
  <c r="T28" i="43"/>
  <c r="T30" i="43"/>
  <c r="T32" i="43"/>
  <c r="T33" i="43"/>
  <c r="T37" i="43"/>
  <c r="T38" i="43"/>
  <c r="T39" i="43"/>
  <c r="T40" i="43"/>
  <c r="T41" i="43"/>
  <c r="T42" i="43"/>
  <c r="T43" i="43"/>
  <c r="T44" i="43"/>
  <c r="T54" i="43"/>
  <c r="T58" i="43"/>
  <c r="T59" i="43"/>
  <c r="T61" i="43"/>
  <c r="T62" i="43"/>
  <c r="T63" i="43"/>
  <c r="T64" i="43"/>
  <c r="T65" i="43"/>
  <c r="T66" i="43"/>
  <c r="T67" i="43"/>
  <c r="T68" i="43"/>
  <c r="T69" i="43"/>
  <c r="S81" i="43"/>
  <c r="Q81" i="43"/>
  <c r="P81" i="43"/>
  <c r="O81" i="43"/>
  <c r="N81" i="43"/>
  <c r="M81" i="43"/>
  <c r="T10" i="43"/>
  <c r="T11" i="43"/>
  <c r="T13" i="43"/>
  <c r="T9" i="43"/>
  <c r="T8" i="43"/>
  <c r="T14" i="43"/>
  <c r="T15" i="43"/>
  <c r="T18" i="43"/>
  <c r="T19" i="43"/>
  <c r="S20" i="43"/>
  <c r="Q20" i="43"/>
  <c r="P20" i="43"/>
  <c r="O20" i="43"/>
  <c r="N20" i="43"/>
  <c r="M20" i="43"/>
  <c r="O49" i="42"/>
  <c r="O47" i="42"/>
  <c r="O50" i="42"/>
  <c r="N73" i="42"/>
  <c r="M73" i="42"/>
  <c r="L73" i="42"/>
  <c r="J73" i="42"/>
  <c r="I73" i="42"/>
  <c r="H73" i="42"/>
  <c r="O68" i="42"/>
  <c r="O66" i="42"/>
  <c r="O65" i="42"/>
  <c r="O64" i="42"/>
  <c r="O63" i="42"/>
  <c r="O62" i="42"/>
  <c r="O61" i="42"/>
  <c r="O57" i="42"/>
  <c r="O56" i="42"/>
  <c r="O55" i="42"/>
  <c r="O52" i="42"/>
  <c r="O51" i="42"/>
  <c r="O46" i="42"/>
  <c r="O45" i="42"/>
  <c r="O44" i="42"/>
  <c r="O43" i="42"/>
  <c r="O42" i="42"/>
  <c r="O41" i="42"/>
  <c r="O40" i="42"/>
  <c r="O39" i="42"/>
  <c r="O16" i="42"/>
  <c r="O15" i="42"/>
  <c r="O17" i="42"/>
  <c r="N36" i="42"/>
  <c r="M36" i="42"/>
  <c r="L36" i="42"/>
  <c r="J36" i="42"/>
  <c r="I36" i="42"/>
  <c r="H36" i="42"/>
  <c r="O35" i="42"/>
  <c r="O33" i="42"/>
  <c r="O32" i="42"/>
  <c r="O31" i="42"/>
  <c r="O30" i="42"/>
  <c r="O29" i="42"/>
  <c r="O28" i="42"/>
  <c r="O27" i="42"/>
  <c r="O26" i="42"/>
  <c r="O24" i="42"/>
  <c r="O23" i="42"/>
  <c r="O22" i="42"/>
  <c r="O21" i="42"/>
  <c r="O20" i="42"/>
  <c r="O19" i="42"/>
  <c r="O14" i="42"/>
  <c r="O12" i="42"/>
  <c r="O11" i="42"/>
  <c r="O10" i="42"/>
  <c r="O9" i="42"/>
  <c r="O8" i="42"/>
  <c r="F29" i="4"/>
  <c r="F58" i="4"/>
  <c r="F73" i="4"/>
  <c r="F23" i="4"/>
  <c r="E39" i="42"/>
  <c r="G39" i="42" s="1"/>
  <c r="E40" i="42"/>
  <c r="G40" i="42" s="1"/>
  <c r="E41" i="42"/>
  <c r="G41" i="42" s="1"/>
  <c r="E42" i="42"/>
  <c r="G42" i="42" s="1"/>
  <c r="E43" i="42"/>
  <c r="G43" i="42" s="1"/>
  <c r="E44" i="42"/>
  <c r="G44" i="42" s="1"/>
  <c r="E46" i="42"/>
  <c r="G46" i="42" s="1"/>
  <c r="E49" i="42"/>
  <c r="G49" i="42" s="1"/>
  <c r="E50" i="42"/>
  <c r="G50" i="42" s="1"/>
  <c r="E51" i="42"/>
  <c r="G51" i="42" s="1"/>
  <c r="E52" i="42"/>
  <c r="G52" i="42" s="1"/>
  <c r="F45" i="42"/>
  <c r="F47" i="42" s="1"/>
  <c r="F53" i="42" s="1"/>
  <c r="D45" i="42"/>
  <c r="D47" i="42" s="1"/>
  <c r="D53" i="42" s="1"/>
  <c r="C45" i="42"/>
  <c r="C47" i="42" s="1"/>
  <c r="C53" i="42" s="1"/>
  <c r="H19" i="35"/>
  <c r="O19" i="35" s="1"/>
  <c r="Q19" i="35"/>
  <c r="G29" i="18"/>
  <c r="F23" i="18"/>
  <c r="E22" i="37"/>
  <c r="E57" i="37"/>
  <c r="C22" i="37"/>
  <c r="C57" i="37"/>
  <c r="A3" i="37"/>
  <c r="A2" i="37"/>
  <c r="E60" i="36"/>
  <c r="E47" i="36"/>
  <c r="E49" i="36" s="1"/>
  <c r="C60" i="36"/>
  <c r="C47" i="36"/>
  <c r="C49" i="36" s="1"/>
  <c r="C55" i="36" s="1"/>
  <c r="E34" i="36"/>
  <c r="E36" i="36" s="1"/>
  <c r="E27" i="36"/>
  <c r="E20" i="36"/>
  <c r="C34" i="36"/>
  <c r="C36" i="36" s="1"/>
  <c r="C27" i="36"/>
  <c r="C20" i="36"/>
  <c r="A3" i="36"/>
  <c r="A2" i="36"/>
  <c r="H23" i="35"/>
  <c r="O23" i="35" s="1"/>
  <c r="Q23" i="35"/>
  <c r="H24" i="35"/>
  <c r="O24" i="35" s="1"/>
  <c r="Q24" i="35"/>
  <c r="H25" i="35"/>
  <c r="O25" i="35" s="1"/>
  <c r="Q25" i="35"/>
  <c r="H26" i="35"/>
  <c r="O26" i="35" s="1"/>
  <c r="Q26" i="35"/>
  <c r="H27" i="35"/>
  <c r="O27" i="35" s="1"/>
  <c r="Q27" i="35"/>
  <c r="H28" i="35"/>
  <c r="O28" i="35" s="1"/>
  <c r="Q28" i="35"/>
  <c r="H29" i="35"/>
  <c r="O29" i="35" s="1"/>
  <c r="Q29" i="35"/>
  <c r="H30" i="35"/>
  <c r="O30" i="35" s="1"/>
  <c r="R30" i="35" s="1"/>
  <c r="C29" i="34" s="1"/>
  <c r="Q30" i="35"/>
  <c r="H31" i="35"/>
  <c r="O31" i="35" s="1"/>
  <c r="Q31" i="35"/>
  <c r="H40" i="35"/>
  <c r="O40" i="35" s="1"/>
  <c r="Q40" i="35"/>
  <c r="D40" i="34"/>
  <c r="H20" i="35"/>
  <c r="O20" i="35" s="1"/>
  <c r="Q20" i="35"/>
  <c r="D20" i="34"/>
  <c r="H15" i="35"/>
  <c r="O15" i="35" s="1"/>
  <c r="Q15" i="35"/>
  <c r="H12" i="35"/>
  <c r="O12" i="35" s="1"/>
  <c r="Q12" i="35"/>
  <c r="D12" i="34"/>
  <c r="H10" i="35"/>
  <c r="O10" i="35" s="1"/>
  <c r="Q10" i="35"/>
  <c r="P41" i="35"/>
  <c r="N41" i="35"/>
  <c r="M41" i="35"/>
  <c r="L41" i="35"/>
  <c r="K41" i="35"/>
  <c r="J41" i="35"/>
  <c r="I41" i="35"/>
  <c r="G41" i="35"/>
  <c r="F41" i="35"/>
  <c r="E41" i="35"/>
  <c r="D41" i="35"/>
  <c r="C41" i="35"/>
  <c r="P21" i="35"/>
  <c r="N21" i="35"/>
  <c r="M21" i="35"/>
  <c r="L21" i="35"/>
  <c r="K21" i="35"/>
  <c r="J21" i="35"/>
  <c r="I21" i="35"/>
  <c r="G21" i="35"/>
  <c r="F21" i="35"/>
  <c r="E21" i="35"/>
  <c r="D21" i="35"/>
  <c r="C21" i="35"/>
  <c r="P13" i="35"/>
  <c r="N13" i="35"/>
  <c r="M13" i="35"/>
  <c r="L13" i="35"/>
  <c r="K13" i="35"/>
  <c r="J13" i="35"/>
  <c r="I13" i="35"/>
  <c r="G13" i="35"/>
  <c r="F13" i="35"/>
  <c r="E13" i="35"/>
  <c r="D13" i="35"/>
  <c r="C13" i="35"/>
  <c r="A2" i="42"/>
  <c r="A3" i="42"/>
  <c r="E8" i="42"/>
  <c r="G8" i="42" s="1"/>
  <c r="E9" i="42"/>
  <c r="G9" i="42" s="1"/>
  <c r="E10" i="42"/>
  <c r="G10" i="42" s="1"/>
  <c r="E11" i="42"/>
  <c r="G11" i="42" s="1"/>
  <c r="E12" i="42"/>
  <c r="G12" i="42" s="1"/>
  <c r="E14" i="42"/>
  <c r="G14" i="42" s="1"/>
  <c r="E15" i="42"/>
  <c r="G15" i="42" s="1"/>
  <c r="E16" i="42"/>
  <c r="G16" i="42" s="1"/>
  <c r="E17" i="42"/>
  <c r="G17" i="42" s="1"/>
  <c r="C18" i="42"/>
  <c r="D18" i="42"/>
  <c r="F18" i="42"/>
  <c r="E20" i="42"/>
  <c r="G20" i="42" s="1"/>
  <c r="E21" i="42"/>
  <c r="G21" i="42" s="1"/>
  <c r="E22" i="42"/>
  <c r="G22" i="42" s="1"/>
  <c r="E23" i="42"/>
  <c r="G23" i="42" s="1"/>
  <c r="E24" i="42"/>
  <c r="G24" i="42" s="1"/>
  <c r="C25" i="42"/>
  <c r="D25" i="42"/>
  <c r="F25" i="42"/>
  <c r="E27" i="42"/>
  <c r="G27" i="42" s="1"/>
  <c r="E28" i="42"/>
  <c r="G28" i="42" s="1"/>
  <c r="E29" i="42"/>
  <c r="G29" i="42" s="1"/>
  <c r="E30" i="42"/>
  <c r="G30" i="42" s="1"/>
  <c r="E31" i="42"/>
  <c r="G31" i="42" s="1"/>
  <c r="C32" i="42"/>
  <c r="C34" i="42" s="1"/>
  <c r="D32" i="42"/>
  <c r="D34" i="42" s="1"/>
  <c r="F32" i="42"/>
  <c r="F34" i="42" s="1"/>
  <c r="E55" i="42"/>
  <c r="G55" i="42" s="1"/>
  <c r="E56" i="42"/>
  <c r="E57" i="42"/>
  <c r="G57" i="42" s="1"/>
  <c r="C58" i="42"/>
  <c r="D58" i="42"/>
  <c r="F58" i="42"/>
  <c r="E62" i="42"/>
  <c r="G62" i="42" s="1"/>
  <c r="E63" i="42"/>
  <c r="G63" i="42" s="1"/>
  <c r="E64" i="42"/>
  <c r="G64" i="42" s="1"/>
  <c r="E65" i="42"/>
  <c r="G65" i="42" s="1"/>
  <c r="E66" i="42"/>
  <c r="G66" i="42" s="1"/>
  <c r="E67" i="42"/>
  <c r="E68" i="42"/>
  <c r="G68" i="42" s="1"/>
  <c r="C72" i="42"/>
  <c r="D72" i="42"/>
  <c r="F72" i="42"/>
  <c r="A2" i="43"/>
  <c r="A3" i="43"/>
  <c r="J8" i="43"/>
  <c r="L8" i="43" s="1"/>
  <c r="J9" i="43"/>
  <c r="L9" i="43" s="1"/>
  <c r="J10" i="43"/>
  <c r="L10" i="43" s="1"/>
  <c r="J11" i="43"/>
  <c r="L11" i="43" s="1"/>
  <c r="J13" i="43"/>
  <c r="L13" i="43" s="1"/>
  <c r="J14" i="43"/>
  <c r="L14" i="43" s="1"/>
  <c r="J15" i="43"/>
  <c r="L15" i="43" s="1"/>
  <c r="J18" i="43"/>
  <c r="L18" i="43" s="1"/>
  <c r="J19" i="43"/>
  <c r="L19" i="43" s="1"/>
  <c r="C20" i="43"/>
  <c r="I20" i="43"/>
  <c r="K20" i="43"/>
  <c r="J23" i="43"/>
  <c r="L23" i="43" s="1"/>
  <c r="J25" i="43"/>
  <c r="L25" i="43" s="1"/>
  <c r="C26" i="43"/>
  <c r="I26" i="43"/>
  <c r="K26" i="43"/>
  <c r="J28" i="43"/>
  <c r="J30" i="43"/>
  <c r="L30" i="43" s="1"/>
  <c r="J32" i="43"/>
  <c r="L32" i="43" s="1"/>
  <c r="J33" i="43"/>
  <c r="L33" i="43" s="1"/>
  <c r="J37" i="43"/>
  <c r="L37" i="43" s="1"/>
  <c r="J38" i="43"/>
  <c r="L38" i="43" s="1"/>
  <c r="J39" i="43"/>
  <c r="L39" i="43" s="1"/>
  <c r="J40" i="43"/>
  <c r="L40" i="43" s="1"/>
  <c r="J41" i="43"/>
  <c r="L41" i="43" s="1"/>
  <c r="J42" i="43"/>
  <c r="L42" i="43" s="1"/>
  <c r="J43" i="43"/>
  <c r="L43" i="43" s="1"/>
  <c r="J44" i="43"/>
  <c r="L44" i="43" s="1"/>
  <c r="J45" i="43"/>
  <c r="L45" i="43" s="1"/>
  <c r="J46" i="43"/>
  <c r="L46" i="43" s="1"/>
  <c r="J47" i="43"/>
  <c r="L47" i="43" s="1"/>
  <c r="J54" i="43"/>
  <c r="L54" i="43" s="1"/>
  <c r="C55" i="43"/>
  <c r="I55" i="43"/>
  <c r="K55" i="43"/>
  <c r="J58" i="43"/>
  <c r="L58" i="43" s="1"/>
  <c r="J59" i="43"/>
  <c r="L59" i="43" s="1"/>
  <c r="J62" i="43"/>
  <c r="L62" i="43" s="1"/>
  <c r="J63" i="43"/>
  <c r="L63" i="43" s="1"/>
  <c r="J64" i="43"/>
  <c r="L64" i="43" s="1"/>
  <c r="J65" i="43"/>
  <c r="J66" i="43"/>
  <c r="L66" i="43" s="1"/>
  <c r="J67" i="43"/>
  <c r="L67" i="43" s="1"/>
  <c r="J68" i="43"/>
  <c r="L68" i="43" s="1"/>
  <c r="J69" i="43"/>
  <c r="L69" i="43" s="1"/>
  <c r="C70" i="43"/>
  <c r="I70" i="43"/>
  <c r="K70" i="43"/>
  <c r="J75" i="43"/>
  <c r="L75" i="43" s="1"/>
  <c r="J77" i="43"/>
  <c r="L77" i="43" s="1"/>
  <c r="J78" i="43"/>
  <c r="L78" i="43" s="1"/>
  <c r="A2" i="44"/>
  <c r="A3" i="44"/>
  <c r="D29" i="18"/>
  <c r="H26" i="26"/>
  <c r="O26" i="26" s="1"/>
  <c r="H28" i="26"/>
  <c r="O28" i="26" s="1"/>
  <c r="Q49" i="26"/>
  <c r="H49" i="26"/>
  <c r="O49" i="26" s="1"/>
  <c r="Q40" i="26"/>
  <c r="H40" i="26"/>
  <c r="O40" i="26" s="1"/>
  <c r="Q41" i="26"/>
  <c r="H41" i="26"/>
  <c r="O41" i="26" s="1"/>
  <c r="Q42" i="26"/>
  <c r="H42" i="26"/>
  <c r="O42" i="26" s="1"/>
  <c r="Q43" i="26"/>
  <c r="H43" i="26"/>
  <c r="O43" i="26" s="1"/>
  <c r="Q44" i="26"/>
  <c r="H44" i="26"/>
  <c r="O44" i="26" s="1"/>
  <c r="Q45" i="26"/>
  <c r="H45" i="26"/>
  <c r="O45" i="26" s="1"/>
  <c r="Q46" i="26"/>
  <c r="H46" i="26"/>
  <c r="O46" i="26" s="1"/>
  <c r="Q47" i="26"/>
  <c r="H47" i="26"/>
  <c r="O47" i="26" s="1"/>
  <c r="Q48" i="26"/>
  <c r="H48" i="26"/>
  <c r="O48" i="26" s="1"/>
  <c r="Q50" i="26"/>
  <c r="H50" i="26"/>
  <c r="O50" i="26" s="1"/>
  <c r="Q57" i="26"/>
  <c r="H57" i="26"/>
  <c r="O57" i="26" s="1"/>
  <c r="Q31" i="26"/>
  <c r="H31" i="26"/>
  <c r="Q35" i="26"/>
  <c r="H35" i="26"/>
  <c r="O35" i="26" s="1"/>
  <c r="Q36" i="26"/>
  <c r="H36" i="26"/>
  <c r="O36" i="26" s="1"/>
  <c r="Q61" i="26"/>
  <c r="H61" i="26"/>
  <c r="O61" i="26" s="1"/>
  <c r="Q62" i="26"/>
  <c r="H62" i="26"/>
  <c r="O62" i="26" s="1"/>
  <c r="Q65" i="26"/>
  <c r="H65" i="26"/>
  <c r="O65" i="26" s="1"/>
  <c r="Q13" i="26"/>
  <c r="H13" i="26"/>
  <c r="O13" i="26" s="1"/>
  <c r="Q16" i="26"/>
  <c r="H16" i="26"/>
  <c r="O16" i="26" s="1"/>
  <c r="Q11" i="26"/>
  <c r="H11" i="26"/>
  <c r="O11" i="26" s="1"/>
  <c r="Q12" i="26"/>
  <c r="H12" i="26"/>
  <c r="O12" i="26" s="1"/>
  <c r="Q14" i="26"/>
  <c r="H14" i="26"/>
  <c r="O14" i="26" s="1"/>
  <c r="Q17" i="26"/>
  <c r="H17" i="26"/>
  <c r="O17" i="26" s="1"/>
  <c r="Q18" i="26"/>
  <c r="H18" i="26"/>
  <c r="O18" i="26" s="1"/>
  <c r="Q21" i="26"/>
  <c r="H21" i="26"/>
  <c r="O21" i="26" s="1"/>
  <c r="Q22" i="26"/>
  <c r="H22" i="26"/>
  <c r="O22" i="26" s="1"/>
  <c r="Q70" i="26"/>
  <c r="H70" i="26"/>
  <c r="O70" i="26" s="1"/>
  <c r="Q72" i="26"/>
  <c r="H72" i="26"/>
  <c r="O72" i="26" s="1"/>
  <c r="Q73" i="26"/>
  <c r="H73" i="26"/>
  <c r="O73" i="26" s="1"/>
  <c r="N29" i="26"/>
  <c r="N58" i="26"/>
  <c r="N23" i="26"/>
  <c r="M29" i="26"/>
  <c r="M58" i="26"/>
  <c r="M23" i="26"/>
  <c r="J29" i="26"/>
  <c r="J58" i="26"/>
  <c r="J23" i="26"/>
  <c r="I29" i="26"/>
  <c r="I58" i="26"/>
  <c r="I23" i="26"/>
  <c r="G29" i="26"/>
  <c r="G58" i="26"/>
  <c r="G23" i="26"/>
  <c r="F29" i="26"/>
  <c r="F58" i="26"/>
  <c r="F23" i="26"/>
  <c r="E29" i="26"/>
  <c r="E58" i="26"/>
  <c r="E23" i="26"/>
  <c r="D29" i="26"/>
  <c r="D58" i="26"/>
  <c r="D23" i="26"/>
  <c r="C29" i="26"/>
  <c r="C58" i="26"/>
  <c r="C23" i="26"/>
  <c r="H26" i="23"/>
  <c r="O26" i="23" s="1"/>
  <c r="H28" i="23"/>
  <c r="O28" i="23" s="1"/>
  <c r="Q49" i="23"/>
  <c r="H49" i="23"/>
  <c r="O49" i="23" s="1"/>
  <c r="Q40" i="23"/>
  <c r="H40" i="23"/>
  <c r="Q41" i="23"/>
  <c r="H41" i="23"/>
  <c r="O41" i="23" s="1"/>
  <c r="Q42" i="23"/>
  <c r="H42" i="23"/>
  <c r="O42" i="23" s="1"/>
  <c r="Q43" i="23"/>
  <c r="H43" i="23"/>
  <c r="O43" i="23" s="1"/>
  <c r="Q44" i="23"/>
  <c r="H44" i="23"/>
  <c r="O44" i="23" s="1"/>
  <c r="Q45" i="23"/>
  <c r="H45" i="23"/>
  <c r="O45" i="23" s="1"/>
  <c r="Q46" i="23"/>
  <c r="H46" i="23"/>
  <c r="O46" i="23" s="1"/>
  <c r="Q47" i="23"/>
  <c r="H47" i="23"/>
  <c r="O47" i="23" s="1"/>
  <c r="Q48" i="23"/>
  <c r="H48" i="23"/>
  <c r="O48" i="23" s="1"/>
  <c r="Q50" i="23"/>
  <c r="H50" i="23"/>
  <c r="O50" i="23" s="1"/>
  <c r="Q57" i="23"/>
  <c r="H57" i="23"/>
  <c r="O57" i="23" s="1"/>
  <c r="Q31" i="23"/>
  <c r="H31" i="23"/>
  <c r="Q35" i="23"/>
  <c r="H35" i="23"/>
  <c r="O35" i="23" s="1"/>
  <c r="Q36" i="23"/>
  <c r="H36" i="23"/>
  <c r="O36" i="23" s="1"/>
  <c r="Q61" i="23"/>
  <c r="H61" i="23"/>
  <c r="O61" i="23" s="1"/>
  <c r="Q62" i="23"/>
  <c r="H62" i="23"/>
  <c r="O62" i="23" s="1"/>
  <c r="Q65" i="23"/>
  <c r="H65" i="23"/>
  <c r="O65" i="23" s="1"/>
  <c r="Q13" i="23"/>
  <c r="H13" i="23"/>
  <c r="O13" i="23" s="1"/>
  <c r="Q16" i="23"/>
  <c r="H16" i="23"/>
  <c r="O16" i="23" s="1"/>
  <c r="Q11" i="23"/>
  <c r="H11" i="23"/>
  <c r="O11" i="23" s="1"/>
  <c r="Q12" i="23"/>
  <c r="H12" i="23"/>
  <c r="O12" i="23" s="1"/>
  <c r="Q14" i="23"/>
  <c r="H14" i="23"/>
  <c r="O14" i="23" s="1"/>
  <c r="Q17" i="23"/>
  <c r="H17" i="23"/>
  <c r="O17" i="23" s="1"/>
  <c r="Q18" i="23"/>
  <c r="H18" i="23"/>
  <c r="O18" i="23" s="1"/>
  <c r="Q21" i="23"/>
  <c r="H21" i="23"/>
  <c r="O21" i="23" s="1"/>
  <c r="Q22" i="23"/>
  <c r="H22" i="23"/>
  <c r="O22" i="23" s="1"/>
  <c r="Q70" i="23"/>
  <c r="H70" i="23"/>
  <c r="O70" i="23" s="1"/>
  <c r="Q72" i="23"/>
  <c r="H72" i="23"/>
  <c r="O72" i="23" s="1"/>
  <c r="Q73" i="23"/>
  <c r="H73" i="23"/>
  <c r="O73" i="23" s="1"/>
  <c r="N29" i="23"/>
  <c r="N58" i="23"/>
  <c r="N23" i="23"/>
  <c r="M29" i="23"/>
  <c r="M58" i="23"/>
  <c r="M23" i="23"/>
  <c r="J29" i="23"/>
  <c r="J58" i="23"/>
  <c r="J23" i="23"/>
  <c r="I29" i="23"/>
  <c r="I58" i="23"/>
  <c r="I23" i="23"/>
  <c r="G29" i="23"/>
  <c r="G58" i="23"/>
  <c r="G23" i="23"/>
  <c r="F29" i="23"/>
  <c r="F58" i="23"/>
  <c r="F23" i="23"/>
  <c r="E29" i="23"/>
  <c r="E58" i="23"/>
  <c r="E23" i="23"/>
  <c r="D29" i="23"/>
  <c r="D58" i="23"/>
  <c r="D23" i="23"/>
  <c r="C29" i="23"/>
  <c r="C58" i="23"/>
  <c r="C23" i="23"/>
  <c r="H26" i="22"/>
  <c r="O26" i="22" s="1"/>
  <c r="H28" i="22"/>
  <c r="O28" i="22" s="1"/>
  <c r="Q49" i="22"/>
  <c r="H49" i="22"/>
  <c r="O49" i="22" s="1"/>
  <c r="Q40" i="22"/>
  <c r="H40" i="22"/>
  <c r="O40" i="22" s="1"/>
  <c r="Q41" i="22"/>
  <c r="H41" i="22"/>
  <c r="O41" i="22" s="1"/>
  <c r="Q42" i="22"/>
  <c r="H42" i="22"/>
  <c r="Q43" i="22"/>
  <c r="H43" i="22"/>
  <c r="O43" i="22" s="1"/>
  <c r="Q44" i="22"/>
  <c r="H44" i="22"/>
  <c r="O44" i="22" s="1"/>
  <c r="Q45" i="22"/>
  <c r="H45" i="22"/>
  <c r="O45" i="22" s="1"/>
  <c r="Q46" i="22"/>
  <c r="H46" i="22"/>
  <c r="O46" i="22" s="1"/>
  <c r="Q47" i="22"/>
  <c r="H47" i="22"/>
  <c r="O47" i="22" s="1"/>
  <c r="Q48" i="22"/>
  <c r="H48" i="22"/>
  <c r="O48" i="22" s="1"/>
  <c r="Q50" i="22"/>
  <c r="H50" i="22"/>
  <c r="O50" i="22" s="1"/>
  <c r="Q57" i="22"/>
  <c r="H57" i="22"/>
  <c r="O57" i="22" s="1"/>
  <c r="Q31" i="22"/>
  <c r="H31" i="22"/>
  <c r="Q35" i="22"/>
  <c r="H35" i="22"/>
  <c r="O35" i="22" s="1"/>
  <c r="Q36" i="22"/>
  <c r="H36" i="22"/>
  <c r="O36" i="22" s="1"/>
  <c r="Q61" i="22"/>
  <c r="H61" i="22"/>
  <c r="O61" i="22" s="1"/>
  <c r="Q62" i="22"/>
  <c r="H62" i="22"/>
  <c r="O62" i="22" s="1"/>
  <c r="Q65" i="22"/>
  <c r="H65" i="22"/>
  <c r="O65" i="22" s="1"/>
  <c r="Q13" i="22"/>
  <c r="H13" i="22"/>
  <c r="O13" i="22" s="1"/>
  <c r="Q16" i="22"/>
  <c r="H16" i="22"/>
  <c r="O16" i="22" s="1"/>
  <c r="Q11" i="22"/>
  <c r="H11" i="22"/>
  <c r="O11" i="22" s="1"/>
  <c r="Q12" i="22"/>
  <c r="H12" i="22"/>
  <c r="Q14" i="22"/>
  <c r="H14" i="22"/>
  <c r="O14" i="22" s="1"/>
  <c r="Q17" i="22"/>
  <c r="H17" i="22"/>
  <c r="O17" i="22" s="1"/>
  <c r="Q18" i="22"/>
  <c r="H18" i="22"/>
  <c r="O18" i="22" s="1"/>
  <c r="Q21" i="22"/>
  <c r="H21" i="22"/>
  <c r="O21" i="22" s="1"/>
  <c r="Q22" i="22"/>
  <c r="H22" i="22"/>
  <c r="O22" i="22" s="1"/>
  <c r="Q70" i="22"/>
  <c r="H70" i="22"/>
  <c r="O70" i="22" s="1"/>
  <c r="Q72" i="22"/>
  <c r="H72" i="22"/>
  <c r="O72" i="22" s="1"/>
  <c r="Q73" i="22"/>
  <c r="H73" i="22"/>
  <c r="O73" i="22" s="1"/>
  <c r="N29" i="22"/>
  <c r="N58" i="22"/>
  <c r="N23" i="22"/>
  <c r="M29" i="22"/>
  <c r="M58" i="22"/>
  <c r="M23" i="22"/>
  <c r="J29" i="22"/>
  <c r="J58" i="22"/>
  <c r="J23" i="22"/>
  <c r="I29" i="22"/>
  <c r="I58" i="22"/>
  <c r="I23" i="22"/>
  <c r="G29" i="22"/>
  <c r="G58" i="22"/>
  <c r="G23" i="22"/>
  <c r="F29" i="22"/>
  <c r="F58" i="22"/>
  <c r="F23" i="22"/>
  <c r="E29" i="22"/>
  <c r="E58" i="22"/>
  <c r="E23" i="22"/>
  <c r="D29" i="22"/>
  <c r="D58" i="22"/>
  <c r="D23" i="22"/>
  <c r="C29" i="22"/>
  <c r="C58" i="22"/>
  <c r="C23" i="22"/>
  <c r="H26" i="21"/>
  <c r="O26" i="21" s="1"/>
  <c r="H28" i="21"/>
  <c r="O28" i="21" s="1"/>
  <c r="Q49" i="21"/>
  <c r="H49" i="21"/>
  <c r="O49" i="21" s="1"/>
  <c r="Q40" i="21"/>
  <c r="H40" i="21"/>
  <c r="O40" i="21" s="1"/>
  <c r="Q41" i="21"/>
  <c r="H41" i="21"/>
  <c r="O41" i="21" s="1"/>
  <c r="Q42" i="21"/>
  <c r="H42" i="21"/>
  <c r="Q43" i="21"/>
  <c r="H43" i="21"/>
  <c r="O43" i="21" s="1"/>
  <c r="Q44" i="21"/>
  <c r="H44" i="21"/>
  <c r="O44" i="21" s="1"/>
  <c r="Q45" i="21"/>
  <c r="H45" i="21"/>
  <c r="O45" i="21" s="1"/>
  <c r="Q46" i="21"/>
  <c r="H46" i="21"/>
  <c r="O46" i="21" s="1"/>
  <c r="Q47" i="21"/>
  <c r="H47" i="21"/>
  <c r="O47" i="21" s="1"/>
  <c r="Q48" i="21"/>
  <c r="H48" i="21"/>
  <c r="O48" i="21" s="1"/>
  <c r="Q50" i="21"/>
  <c r="H50" i="21"/>
  <c r="O50" i="21" s="1"/>
  <c r="Q57" i="21"/>
  <c r="H57" i="21"/>
  <c r="O57" i="21" s="1"/>
  <c r="Q31" i="21"/>
  <c r="H31" i="21"/>
  <c r="Q35" i="21"/>
  <c r="H35" i="21"/>
  <c r="O35" i="21" s="1"/>
  <c r="Q36" i="21"/>
  <c r="H36" i="21"/>
  <c r="O36" i="21" s="1"/>
  <c r="Q61" i="21"/>
  <c r="H61" i="21"/>
  <c r="O61" i="21" s="1"/>
  <c r="Q62" i="21"/>
  <c r="H62" i="21"/>
  <c r="O62" i="21" s="1"/>
  <c r="Q65" i="21"/>
  <c r="H65" i="21"/>
  <c r="O65" i="21" s="1"/>
  <c r="Q13" i="21"/>
  <c r="H13" i="21"/>
  <c r="O13" i="21" s="1"/>
  <c r="Q16" i="21"/>
  <c r="H16" i="21"/>
  <c r="O16" i="21" s="1"/>
  <c r="Q11" i="21"/>
  <c r="H11" i="21"/>
  <c r="Q12" i="21"/>
  <c r="H12" i="21"/>
  <c r="O12" i="21" s="1"/>
  <c r="Q14" i="21"/>
  <c r="H14" i="21"/>
  <c r="O14" i="21" s="1"/>
  <c r="Q17" i="21"/>
  <c r="H17" i="21"/>
  <c r="O17" i="21" s="1"/>
  <c r="Q18" i="21"/>
  <c r="H18" i="21"/>
  <c r="O18" i="21" s="1"/>
  <c r="Q21" i="21"/>
  <c r="H21" i="21"/>
  <c r="O21" i="21" s="1"/>
  <c r="Q22" i="21"/>
  <c r="H22" i="21"/>
  <c r="O22" i="21" s="1"/>
  <c r="Q70" i="21"/>
  <c r="H70" i="21"/>
  <c r="O70" i="21" s="1"/>
  <c r="Q72" i="21"/>
  <c r="H72" i="21"/>
  <c r="O72" i="21" s="1"/>
  <c r="Q73" i="21"/>
  <c r="H73" i="21"/>
  <c r="O73" i="21" s="1"/>
  <c r="N29" i="21"/>
  <c r="N58" i="21"/>
  <c r="N23" i="21"/>
  <c r="M29" i="21"/>
  <c r="M58" i="21"/>
  <c r="M23" i="21"/>
  <c r="J29" i="21"/>
  <c r="J58" i="21"/>
  <c r="J23" i="21"/>
  <c r="I29" i="21"/>
  <c r="I58" i="21"/>
  <c r="I23" i="21"/>
  <c r="G29" i="21"/>
  <c r="G58" i="21"/>
  <c r="G23" i="21"/>
  <c r="F29" i="21"/>
  <c r="F58" i="21"/>
  <c r="F23" i="21"/>
  <c r="E29" i="21"/>
  <c r="E58" i="21"/>
  <c r="E23" i="21"/>
  <c r="D29" i="21"/>
  <c r="D58" i="21"/>
  <c r="D23" i="21"/>
  <c r="C29" i="21"/>
  <c r="C58" i="21"/>
  <c r="C23" i="21"/>
  <c r="H26" i="20"/>
  <c r="O26" i="20" s="1"/>
  <c r="H28" i="20"/>
  <c r="O28" i="20" s="1"/>
  <c r="Q49" i="20"/>
  <c r="H49" i="20"/>
  <c r="O49" i="20" s="1"/>
  <c r="Q40" i="20"/>
  <c r="H40" i="20"/>
  <c r="O40" i="20" s="1"/>
  <c r="Q41" i="20"/>
  <c r="H41" i="20"/>
  <c r="O41" i="20" s="1"/>
  <c r="Q42" i="20"/>
  <c r="H42" i="20"/>
  <c r="O42" i="20" s="1"/>
  <c r="Q43" i="20"/>
  <c r="H43" i="20"/>
  <c r="O43" i="20" s="1"/>
  <c r="Q44" i="20"/>
  <c r="H44" i="20"/>
  <c r="O44" i="20" s="1"/>
  <c r="Q45" i="20"/>
  <c r="H45" i="20"/>
  <c r="O45" i="20" s="1"/>
  <c r="Q46" i="20"/>
  <c r="H46" i="20"/>
  <c r="O46" i="20" s="1"/>
  <c r="Q47" i="20"/>
  <c r="H47" i="20"/>
  <c r="O47" i="20" s="1"/>
  <c r="Q48" i="20"/>
  <c r="H48" i="20"/>
  <c r="O48" i="20" s="1"/>
  <c r="Q50" i="20"/>
  <c r="H50" i="20"/>
  <c r="O50" i="20" s="1"/>
  <c r="Q57" i="20"/>
  <c r="H57" i="20"/>
  <c r="O57" i="20" s="1"/>
  <c r="Q31" i="20"/>
  <c r="H31" i="20"/>
  <c r="Q35" i="20"/>
  <c r="H35" i="20"/>
  <c r="O35" i="20" s="1"/>
  <c r="Q36" i="20"/>
  <c r="H36" i="20"/>
  <c r="O36" i="20" s="1"/>
  <c r="Q61" i="20"/>
  <c r="H61" i="20"/>
  <c r="O61" i="20" s="1"/>
  <c r="Q62" i="20"/>
  <c r="H62" i="20"/>
  <c r="O62" i="20" s="1"/>
  <c r="Q65" i="20"/>
  <c r="H65" i="20"/>
  <c r="O65" i="20" s="1"/>
  <c r="Q13" i="20"/>
  <c r="H13" i="20"/>
  <c r="O13" i="20" s="1"/>
  <c r="Q16" i="20"/>
  <c r="H16" i="20"/>
  <c r="O16" i="20" s="1"/>
  <c r="Q11" i="20"/>
  <c r="H11" i="20"/>
  <c r="O11" i="20" s="1"/>
  <c r="Q12" i="20"/>
  <c r="H12" i="20"/>
  <c r="O12" i="20" s="1"/>
  <c r="Q14" i="20"/>
  <c r="H14" i="20"/>
  <c r="O14" i="20" s="1"/>
  <c r="Q17" i="20"/>
  <c r="H17" i="20"/>
  <c r="O17" i="20" s="1"/>
  <c r="Q18" i="20"/>
  <c r="H18" i="20"/>
  <c r="O18" i="20" s="1"/>
  <c r="Q21" i="20"/>
  <c r="H21" i="20"/>
  <c r="O21" i="20" s="1"/>
  <c r="Q22" i="20"/>
  <c r="H22" i="20"/>
  <c r="O22" i="20" s="1"/>
  <c r="Q70" i="20"/>
  <c r="H70" i="20"/>
  <c r="O70" i="20" s="1"/>
  <c r="Q72" i="20"/>
  <c r="H72" i="20"/>
  <c r="O72" i="20" s="1"/>
  <c r="Q73" i="20"/>
  <c r="H73" i="20"/>
  <c r="O73" i="20" s="1"/>
  <c r="N29" i="20"/>
  <c r="N58" i="20"/>
  <c r="N23" i="20"/>
  <c r="M29" i="20"/>
  <c r="M58" i="20"/>
  <c r="M23" i="20"/>
  <c r="J29" i="20"/>
  <c r="J58" i="20"/>
  <c r="J23" i="20"/>
  <c r="I29" i="20"/>
  <c r="I58" i="20"/>
  <c r="I23" i="20"/>
  <c r="G29" i="20"/>
  <c r="G58" i="20"/>
  <c r="G23" i="20"/>
  <c r="F29" i="20"/>
  <c r="F58" i="20"/>
  <c r="F23" i="20"/>
  <c r="E29" i="20"/>
  <c r="E58" i="20"/>
  <c r="E23" i="20"/>
  <c r="D29" i="20"/>
  <c r="D58" i="20"/>
  <c r="D23" i="20"/>
  <c r="C29" i="20"/>
  <c r="C58" i="20"/>
  <c r="C23" i="20"/>
  <c r="H26" i="19"/>
  <c r="O26" i="19" s="1"/>
  <c r="H28" i="19"/>
  <c r="O28" i="19" s="1"/>
  <c r="Q49" i="19"/>
  <c r="H49" i="19"/>
  <c r="O49" i="19" s="1"/>
  <c r="Q40" i="19"/>
  <c r="H40" i="19"/>
  <c r="O40" i="19" s="1"/>
  <c r="Q41" i="19"/>
  <c r="H41" i="19"/>
  <c r="O41" i="19" s="1"/>
  <c r="Q42" i="19"/>
  <c r="H42" i="19"/>
  <c r="O42" i="19" s="1"/>
  <c r="Q43" i="19"/>
  <c r="H43" i="19"/>
  <c r="Q44" i="19"/>
  <c r="H44" i="19"/>
  <c r="O44" i="19" s="1"/>
  <c r="Q45" i="19"/>
  <c r="H45" i="19"/>
  <c r="O45" i="19" s="1"/>
  <c r="Q46" i="19"/>
  <c r="H46" i="19"/>
  <c r="O46" i="19" s="1"/>
  <c r="Q47" i="19"/>
  <c r="H47" i="19"/>
  <c r="O47" i="19" s="1"/>
  <c r="Q48" i="19"/>
  <c r="H48" i="19"/>
  <c r="O48" i="19" s="1"/>
  <c r="Q50" i="19"/>
  <c r="H50" i="19"/>
  <c r="O50" i="19" s="1"/>
  <c r="Q57" i="19"/>
  <c r="H57" i="19"/>
  <c r="O57" i="19" s="1"/>
  <c r="Q31" i="19"/>
  <c r="H31" i="19"/>
  <c r="H35" i="19"/>
  <c r="O35" i="19" s="1"/>
  <c r="R35" i="19" s="1"/>
  <c r="H36" i="19"/>
  <c r="O36" i="19" s="1"/>
  <c r="R36" i="19" s="1"/>
  <c r="Q61" i="19"/>
  <c r="H61" i="19"/>
  <c r="O61" i="19" s="1"/>
  <c r="Q62" i="19"/>
  <c r="H62" i="19"/>
  <c r="O62" i="19" s="1"/>
  <c r="Q65" i="19"/>
  <c r="H65" i="19"/>
  <c r="O65" i="19" s="1"/>
  <c r="Q13" i="19"/>
  <c r="H13" i="19"/>
  <c r="O13" i="19" s="1"/>
  <c r="Q16" i="19"/>
  <c r="H16" i="19"/>
  <c r="O16" i="19" s="1"/>
  <c r="Q11" i="19"/>
  <c r="H11" i="19"/>
  <c r="O11" i="19" s="1"/>
  <c r="Q12" i="19"/>
  <c r="H12" i="19"/>
  <c r="O12" i="19" s="1"/>
  <c r="Q14" i="19"/>
  <c r="H14" i="19"/>
  <c r="O14" i="19" s="1"/>
  <c r="Q17" i="19"/>
  <c r="H17" i="19"/>
  <c r="O17" i="19" s="1"/>
  <c r="Q18" i="19"/>
  <c r="H18" i="19"/>
  <c r="O18" i="19" s="1"/>
  <c r="Q21" i="19"/>
  <c r="H21" i="19"/>
  <c r="O21" i="19" s="1"/>
  <c r="Q22" i="19"/>
  <c r="H22" i="19"/>
  <c r="O22" i="19" s="1"/>
  <c r="Q70" i="19"/>
  <c r="H70" i="19"/>
  <c r="O70" i="19" s="1"/>
  <c r="Q72" i="19"/>
  <c r="H72" i="19"/>
  <c r="O72" i="19" s="1"/>
  <c r="Q73" i="19"/>
  <c r="H73" i="19"/>
  <c r="O73" i="19" s="1"/>
  <c r="N29" i="19"/>
  <c r="N58" i="19"/>
  <c r="N23" i="19"/>
  <c r="M29" i="19"/>
  <c r="M58" i="19"/>
  <c r="M23" i="19"/>
  <c r="J29" i="19"/>
  <c r="J58" i="19"/>
  <c r="J23" i="19"/>
  <c r="I29" i="19"/>
  <c r="I58" i="19"/>
  <c r="I23" i="19"/>
  <c r="G29" i="19"/>
  <c r="G58" i="19"/>
  <c r="G23" i="19"/>
  <c r="F29" i="19"/>
  <c r="F58" i="19"/>
  <c r="F23" i="19"/>
  <c r="E29" i="19"/>
  <c r="E58" i="19"/>
  <c r="E23" i="19"/>
  <c r="D29" i="19"/>
  <c r="D58" i="19"/>
  <c r="D23" i="19"/>
  <c r="C29" i="19"/>
  <c r="C58" i="19"/>
  <c r="C23" i="19"/>
  <c r="Q14" i="18"/>
  <c r="H16" i="18"/>
  <c r="O16" i="18" s="1"/>
  <c r="H40" i="18"/>
  <c r="O40" i="18" s="1"/>
  <c r="H62" i="18"/>
  <c r="O62" i="18" s="1"/>
  <c r="A2" i="19"/>
  <c r="A3" i="19"/>
  <c r="H7" i="19"/>
  <c r="O7" i="19" s="1"/>
  <c r="Q7" i="19"/>
  <c r="H8" i="19"/>
  <c r="Q8" i="19"/>
  <c r="C9" i="19"/>
  <c r="D9" i="19"/>
  <c r="E9" i="19"/>
  <c r="F9" i="19"/>
  <c r="G9" i="19"/>
  <c r="I9" i="19"/>
  <c r="J9" i="19"/>
  <c r="M9" i="19"/>
  <c r="N9" i="19"/>
  <c r="G81" i="4"/>
  <c r="E23" i="4"/>
  <c r="E29" i="4"/>
  <c r="E58" i="4"/>
  <c r="E73" i="4"/>
  <c r="D23" i="4"/>
  <c r="D29" i="4"/>
  <c r="D58" i="4"/>
  <c r="D73" i="4"/>
  <c r="C23" i="4"/>
  <c r="C29" i="4"/>
  <c r="C58" i="4"/>
  <c r="C73" i="4"/>
  <c r="F4" i="4"/>
  <c r="E4" i="4"/>
  <c r="D4" i="4"/>
  <c r="C4" i="4"/>
  <c r="C17" i="3"/>
  <c r="C31" i="3"/>
  <c r="C33" i="3" s="1"/>
  <c r="Q8" i="20"/>
  <c r="H8" i="20"/>
  <c r="Q7" i="20"/>
  <c r="H7" i="20"/>
  <c r="O7" i="20" s="1"/>
  <c r="A3" i="20"/>
  <c r="A2" i="20"/>
  <c r="M9" i="20"/>
  <c r="N9" i="20"/>
  <c r="J9" i="20"/>
  <c r="I9" i="20"/>
  <c r="F9" i="20"/>
  <c r="E9" i="20"/>
  <c r="D9" i="20"/>
  <c r="C9" i="20"/>
  <c r="G9" i="20"/>
  <c r="Q8" i="21"/>
  <c r="H8" i="21"/>
  <c r="Q7" i="21"/>
  <c r="H7" i="21"/>
  <c r="A3" i="21"/>
  <c r="A2" i="21"/>
  <c r="M9" i="21"/>
  <c r="N9" i="21"/>
  <c r="J9" i="21"/>
  <c r="I9" i="21"/>
  <c r="F9" i="21"/>
  <c r="E9" i="21"/>
  <c r="D9" i="21"/>
  <c r="C9" i="21"/>
  <c r="G9" i="21"/>
  <c r="A3" i="5"/>
  <c r="A2" i="5"/>
  <c r="Q8" i="22"/>
  <c r="H8" i="22"/>
  <c r="O8" i="22" s="1"/>
  <c r="Q7" i="22"/>
  <c r="H7" i="22"/>
  <c r="O7" i="22" s="1"/>
  <c r="A3" i="22"/>
  <c r="A2" i="22"/>
  <c r="M9" i="22"/>
  <c r="N9" i="22"/>
  <c r="J9" i="22"/>
  <c r="I9" i="22"/>
  <c r="F9" i="22"/>
  <c r="E9" i="22"/>
  <c r="D9" i="22"/>
  <c r="C9" i="22"/>
  <c r="G9" i="22"/>
  <c r="Q8" i="23"/>
  <c r="H8" i="23"/>
  <c r="Q7" i="23"/>
  <c r="H7" i="23"/>
  <c r="A3" i="23"/>
  <c r="A2" i="23"/>
  <c r="M9" i="23"/>
  <c r="N9" i="23"/>
  <c r="J9" i="23"/>
  <c r="I9" i="23"/>
  <c r="F9" i="23"/>
  <c r="E9" i="23"/>
  <c r="D9" i="23"/>
  <c r="C9" i="23"/>
  <c r="G9" i="23"/>
  <c r="A3" i="11"/>
  <c r="A2" i="11"/>
  <c r="C15" i="11"/>
  <c r="C18" i="11" s="1"/>
  <c r="D15" i="11"/>
  <c r="D18" i="11" s="1"/>
  <c r="E15" i="11"/>
  <c r="E18" i="11" s="1"/>
  <c r="F15" i="11"/>
  <c r="F18" i="11" s="1"/>
  <c r="G15" i="11"/>
  <c r="G18" i="11" s="1"/>
  <c r="H15" i="11"/>
  <c r="H18" i="11"/>
  <c r="B15" i="11"/>
  <c r="I16" i="11"/>
  <c r="I17" i="11"/>
  <c r="I14" i="11"/>
  <c r="I13" i="11"/>
  <c r="I12" i="11"/>
  <c r="I11" i="11"/>
  <c r="I10" i="11"/>
  <c r="I9" i="11"/>
  <c r="I8" i="11"/>
  <c r="B19" i="9"/>
  <c r="B13" i="9"/>
  <c r="A3" i="17"/>
  <c r="A2" i="17"/>
  <c r="B13" i="17"/>
  <c r="B19" i="17"/>
  <c r="Q8" i="26"/>
  <c r="H8" i="26"/>
  <c r="Q7" i="26"/>
  <c r="H7" i="26"/>
  <c r="O7" i="26" s="1"/>
  <c r="A3" i="26"/>
  <c r="A2" i="26"/>
  <c r="M9" i="26"/>
  <c r="N9" i="26"/>
  <c r="J9" i="26"/>
  <c r="I9" i="26"/>
  <c r="F9" i="26"/>
  <c r="E9" i="26"/>
  <c r="D9" i="26"/>
  <c r="C9" i="26"/>
  <c r="G9" i="26"/>
  <c r="A3" i="9"/>
  <c r="A2" i="9"/>
  <c r="A3" i="10"/>
  <c r="B13" i="10"/>
  <c r="B19" i="10"/>
  <c r="G13" i="4"/>
  <c r="G17" i="4"/>
  <c r="A4" i="4"/>
  <c r="A3" i="4"/>
  <c r="C9" i="4"/>
  <c r="D9" i="4"/>
  <c r="E9" i="4"/>
  <c r="F9" i="4"/>
  <c r="G7" i="4"/>
  <c r="G8" i="4"/>
  <c r="G80" i="4"/>
  <c r="G78" i="4"/>
  <c r="G72" i="4"/>
  <c r="G71" i="4"/>
  <c r="G70" i="4"/>
  <c r="G69" i="4"/>
  <c r="G68" i="4"/>
  <c r="G67" i="4"/>
  <c r="G66" i="4"/>
  <c r="G65" i="4"/>
  <c r="G62" i="4"/>
  <c r="G61" i="4"/>
  <c r="G47" i="4"/>
  <c r="G46" i="4"/>
  <c r="G45" i="4"/>
  <c r="G44" i="4"/>
  <c r="G43" i="4"/>
  <c r="G42" i="4"/>
  <c r="G41" i="4"/>
  <c r="G40" i="4"/>
  <c r="G36" i="4"/>
  <c r="G31" i="4"/>
  <c r="G28" i="4"/>
  <c r="G26" i="4"/>
  <c r="G22" i="4"/>
  <c r="G21" i="4"/>
  <c r="G18" i="4"/>
  <c r="G16" i="4"/>
  <c r="G14" i="4"/>
  <c r="G12" i="4"/>
  <c r="G11" i="4"/>
  <c r="A3" i="7"/>
  <c r="A2" i="7"/>
  <c r="A3" i="34"/>
  <c r="A2" i="34"/>
  <c r="L42" i="35"/>
  <c r="J42" i="35"/>
  <c r="G42" i="35"/>
  <c r="A3" i="35"/>
  <c r="A2" i="35"/>
  <c r="C42" i="35"/>
  <c r="A3" i="18"/>
  <c r="A2" i="18"/>
  <c r="P42" i="35" l="1"/>
  <c r="E42" i="35"/>
  <c r="N42" i="35"/>
  <c r="I42" i="35"/>
  <c r="M42" i="35"/>
  <c r="H29" i="25"/>
  <c r="H29" i="20"/>
  <c r="D41" i="34"/>
  <c r="F42" i="35"/>
  <c r="D59" i="4"/>
  <c r="K42" i="35"/>
  <c r="D42" i="35"/>
  <c r="B20" i="10"/>
  <c r="B20" i="17"/>
  <c r="L28" i="43"/>
  <c r="J35" i="43"/>
  <c r="E70" i="42"/>
  <c r="C62" i="36"/>
  <c r="C75" i="36" s="1"/>
  <c r="F72" i="36"/>
  <c r="F37" i="37"/>
  <c r="H9" i="26"/>
  <c r="Q38" i="19"/>
  <c r="Q38" i="20"/>
  <c r="H38" i="21"/>
  <c r="Q38" i="22"/>
  <c r="O31" i="23"/>
  <c r="O38" i="23" s="1"/>
  <c r="H38" i="23"/>
  <c r="Q38" i="26"/>
  <c r="O31" i="25"/>
  <c r="O38" i="25" s="1"/>
  <c r="H38" i="25"/>
  <c r="O31" i="19"/>
  <c r="O38" i="19" s="1"/>
  <c r="H38" i="19"/>
  <c r="O31" i="20"/>
  <c r="O38" i="20" s="1"/>
  <c r="H38" i="20"/>
  <c r="Q38" i="21"/>
  <c r="O31" i="22"/>
  <c r="O38" i="22" s="1"/>
  <c r="H38" i="22"/>
  <c r="Q38" i="23"/>
  <c r="O31" i="26"/>
  <c r="O38" i="26" s="1"/>
  <c r="H38" i="26"/>
  <c r="Q38" i="25"/>
  <c r="H13" i="35"/>
  <c r="R20" i="35"/>
  <c r="C19" i="34" s="1"/>
  <c r="R28" i="35"/>
  <c r="R26" i="35"/>
  <c r="C25" i="34" s="1"/>
  <c r="R24" i="35"/>
  <c r="C23" i="34" s="1"/>
  <c r="R33" i="35"/>
  <c r="R32" i="35"/>
  <c r="C31" i="34" s="1"/>
  <c r="H23" i="26"/>
  <c r="O29" i="26"/>
  <c r="R70" i="25"/>
  <c r="R62" i="25"/>
  <c r="R61" i="25"/>
  <c r="R50" i="25"/>
  <c r="R48" i="25"/>
  <c r="Q29" i="23"/>
  <c r="Q23" i="19"/>
  <c r="Q29" i="22"/>
  <c r="R46" i="25"/>
  <c r="R44" i="25"/>
  <c r="R42" i="25"/>
  <c r="R14" i="25"/>
  <c r="Q58" i="21"/>
  <c r="Q58" i="20"/>
  <c r="R50" i="23"/>
  <c r="R47" i="23"/>
  <c r="R45" i="23"/>
  <c r="R43" i="23"/>
  <c r="R41" i="23"/>
  <c r="R49" i="23"/>
  <c r="H29" i="22"/>
  <c r="Q58" i="25"/>
  <c r="O58" i="26"/>
  <c r="Q58" i="22"/>
  <c r="H23" i="25"/>
  <c r="R18" i="21"/>
  <c r="R14" i="21"/>
  <c r="R13" i="21"/>
  <c r="R62" i="21"/>
  <c r="R35" i="21"/>
  <c r="H29" i="26"/>
  <c r="R57" i="25"/>
  <c r="R49" i="25"/>
  <c r="R47" i="25"/>
  <c r="R45" i="25"/>
  <c r="R43" i="25"/>
  <c r="R41" i="25"/>
  <c r="R16" i="25"/>
  <c r="R13" i="25"/>
  <c r="R28" i="21"/>
  <c r="H29" i="23"/>
  <c r="N59" i="25"/>
  <c r="H58" i="20"/>
  <c r="Q29" i="20"/>
  <c r="Q29" i="21"/>
  <c r="H58" i="26"/>
  <c r="Q31" i="18"/>
  <c r="H12" i="18"/>
  <c r="O12" i="18" s="1"/>
  <c r="H22" i="18"/>
  <c r="O22" i="18" s="1"/>
  <c r="H44" i="18"/>
  <c r="O44" i="18" s="1"/>
  <c r="H48" i="18"/>
  <c r="O48" i="18" s="1"/>
  <c r="I58" i="18"/>
  <c r="H61" i="18"/>
  <c r="O61" i="18" s="1"/>
  <c r="H65" i="18"/>
  <c r="O65" i="18" s="1"/>
  <c r="H70" i="18"/>
  <c r="O70" i="18" s="1"/>
  <c r="H72" i="18"/>
  <c r="O72" i="18" s="1"/>
  <c r="H26" i="18"/>
  <c r="O26" i="18" s="1"/>
  <c r="Q50" i="18"/>
  <c r="Q46" i="18"/>
  <c r="Q42" i="18"/>
  <c r="Q35" i="18"/>
  <c r="Q17" i="18"/>
  <c r="Q12" i="18"/>
  <c r="C59" i="3"/>
  <c r="C60" i="42"/>
  <c r="Q48" i="18"/>
  <c r="Q44" i="18"/>
  <c r="Q40" i="18"/>
  <c r="Q21" i="18"/>
  <c r="I29" i="18"/>
  <c r="R57" i="20"/>
  <c r="H50" i="18"/>
  <c r="O50" i="18" s="1"/>
  <c r="H57" i="18"/>
  <c r="O57" i="18" s="1"/>
  <c r="R70" i="19"/>
  <c r="F34" i="36"/>
  <c r="F36" i="36" s="1"/>
  <c r="J58" i="18"/>
  <c r="C9" i="18"/>
  <c r="E9" i="18"/>
  <c r="J9" i="18"/>
  <c r="H11" i="18"/>
  <c r="O11" i="18" s="1"/>
  <c r="H13" i="18"/>
  <c r="O13" i="18" s="1"/>
  <c r="H14" i="18"/>
  <c r="O14" i="18" s="1"/>
  <c r="H17" i="18"/>
  <c r="O17" i="18" s="1"/>
  <c r="H18" i="18"/>
  <c r="O18" i="18" s="1"/>
  <c r="H21" i="18"/>
  <c r="O21" i="18" s="1"/>
  <c r="H28" i="18"/>
  <c r="O28" i="18" s="1"/>
  <c r="N29" i="18"/>
  <c r="H31" i="18"/>
  <c r="H35" i="18"/>
  <c r="O35" i="18" s="1"/>
  <c r="H41" i="18"/>
  <c r="O41" i="18" s="1"/>
  <c r="D58" i="18"/>
  <c r="H45" i="18"/>
  <c r="O45" i="18" s="1"/>
  <c r="H46" i="18"/>
  <c r="O46" i="18" s="1"/>
  <c r="H47" i="18"/>
  <c r="O47" i="18" s="1"/>
  <c r="H49" i="18"/>
  <c r="O49" i="18" s="1"/>
  <c r="N58" i="18"/>
  <c r="C23" i="18"/>
  <c r="H43" i="18"/>
  <c r="O43" i="18" s="1"/>
  <c r="H36" i="18"/>
  <c r="O36" i="18" s="1"/>
  <c r="H42" i="18"/>
  <c r="O42" i="18" s="1"/>
  <c r="G59" i="26"/>
  <c r="Q23" i="25"/>
  <c r="R28" i="25"/>
  <c r="G59" i="23"/>
  <c r="R35" i="22"/>
  <c r="G59" i="20"/>
  <c r="H23" i="19"/>
  <c r="M59" i="19"/>
  <c r="F59" i="3"/>
  <c r="F72" i="3" s="1"/>
  <c r="R11" i="26"/>
  <c r="R43" i="26"/>
  <c r="R41" i="26"/>
  <c r="R49" i="26"/>
  <c r="C59" i="26"/>
  <c r="E59" i="26"/>
  <c r="R36" i="26"/>
  <c r="R18" i="25"/>
  <c r="H9" i="25"/>
  <c r="R22" i="25"/>
  <c r="F9" i="18"/>
  <c r="G9" i="18"/>
  <c r="N9" i="18"/>
  <c r="I23" i="18"/>
  <c r="E29" i="18"/>
  <c r="J29" i="18"/>
  <c r="G58" i="18"/>
  <c r="J59" i="23"/>
  <c r="R73" i="23"/>
  <c r="R70" i="22"/>
  <c r="R21" i="22"/>
  <c r="R17" i="22"/>
  <c r="R16" i="22"/>
  <c r="G59" i="22"/>
  <c r="F29" i="18"/>
  <c r="C59" i="20"/>
  <c r="R46" i="20"/>
  <c r="R42" i="20"/>
  <c r="R47" i="20"/>
  <c r="R43" i="20"/>
  <c r="R48" i="20"/>
  <c r="R44" i="20"/>
  <c r="R40" i="20"/>
  <c r="R50" i="20"/>
  <c r="R45" i="20"/>
  <c r="R41" i="20"/>
  <c r="F58" i="18"/>
  <c r="T81" i="43"/>
  <c r="T20" i="43"/>
  <c r="F60" i="42"/>
  <c r="F73" i="42" s="1"/>
  <c r="G45" i="42"/>
  <c r="D60" i="42"/>
  <c r="D73" i="42" s="1"/>
  <c r="C36" i="42"/>
  <c r="C38" i="36"/>
  <c r="F20" i="36"/>
  <c r="E38" i="36"/>
  <c r="R29" i="35"/>
  <c r="C28" i="34" s="1"/>
  <c r="R40" i="35"/>
  <c r="C39" i="34" s="1"/>
  <c r="E58" i="18"/>
  <c r="Q47" i="18"/>
  <c r="Q65" i="18"/>
  <c r="Q57" i="18"/>
  <c r="Q43" i="18"/>
  <c r="Q28" i="18"/>
  <c r="D9" i="18"/>
  <c r="Q22" i="18"/>
  <c r="Q16" i="18"/>
  <c r="R57" i="26"/>
  <c r="R48" i="26"/>
  <c r="R46" i="26"/>
  <c r="R44" i="26"/>
  <c r="R42" i="26"/>
  <c r="O23" i="26"/>
  <c r="R22" i="26"/>
  <c r="R50" i="26"/>
  <c r="R47" i="26"/>
  <c r="R45" i="26"/>
  <c r="R26" i="26"/>
  <c r="Q70" i="18"/>
  <c r="D59" i="26"/>
  <c r="R18" i="26"/>
  <c r="R7" i="25"/>
  <c r="H58" i="25"/>
  <c r="H59" i="25" s="1"/>
  <c r="R21" i="25"/>
  <c r="R17" i="25"/>
  <c r="J23" i="18"/>
  <c r="C59" i="25"/>
  <c r="E59" i="25"/>
  <c r="G59" i="25"/>
  <c r="I59" i="25"/>
  <c r="O9" i="25"/>
  <c r="R11" i="25"/>
  <c r="I9" i="18"/>
  <c r="Q72" i="18"/>
  <c r="Q11" i="18"/>
  <c r="Q58" i="23"/>
  <c r="D59" i="23"/>
  <c r="I59" i="23"/>
  <c r="D59" i="22"/>
  <c r="F59" i="22"/>
  <c r="M59" i="22"/>
  <c r="R28" i="22"/>
  <c r="H58" i="21"/>
  <c r="M59" i="21"/>
  <c r="R70" i="21"/>
  <c r="R21" i="21"/>
  <c r="R65" i="21"/>
  <c r="R49" i="20"/>
  <c r="H9" i="20"/>
  <c r="Q36" i="18"/>
  <c r="R11" i="20"/>
  <c r="O29" i="20"/>
  <c r="R18" i="20"/>
  <c r="R65" i="20"/>
  <c r="Q49" i="18"/>
  <c r="Q45" i="18"/>
  <c r="I59" i="20"/>
  <c r="R72" i="20"/>
  <c r="R61" i="20"/>
  <c r="O8" i="20"/>
  <c r="Q61" i="18"/>
  <c r="E59" i="20"/>
  <c r="R73" i="20"/>
  <c r="R17" i="19"/>
  <c r="R16" i="19"/>
  <c r="Q9" i="19"/>
  <c r="R18" i="19"/>
  <c r="R11" i="19"/>
  <c r="H58" i="19"/>
  <c r="R42" i="19"/>
  <c r="H9" i="19"/>
  <c r="R21" i="19"/>
  <c r="R12" i="19"/>
  <c r="R46" i="19"/>
  <c r="N59" i="19"/>
  <c r="R22" i="19"/>
  <c r="R14" i="19"/>
  <c r="R13" i="19"/>
  <c r="R57" i="19"/>
  <c r="C59" i="4"/>
  <c r="E59" i="3"/>
  <c r="E72" i="3" s="1"/>
  <c r="D59" i="3"/>
  <c r="D72" i="3" s="1"/>
  <c r="D35" i="3"/>
  <c r="E35" i="3"/>
  <c r="B18" i="11"/>
  <c r="I15" i="11"/>
  <c r="I18" i="11" s="1"/>
  <c r="H9" i="22"/>
  <c r="R72" i="19"/>
  <c r="O8" i="26"/>
  <c r="Q7" i="18"/>
  <c r="R73" i="19"/>
  <c r="O8" i="19"/>
  <c r="R8" i="19" s="1"/>
  <c r="Q41" i="18"/>
  <c r="R65" i="19"/>
  <c r="R50" i="19"/>
  <c r="R45" i="19"/>
  <c r="O43" i="19"/>
  <c r="O58" i="19" s="1"/>
  <c r="R41" i="19"/>
  <c r="M59" i="20"/>
  <c r="R70" i="20"/>
  <c r="R17" i="20"/>
  <c r="H23" i="20"/>
  <c r="R16" i="20"/>
  <c r="H29" i="21"/>
  <c r="I59" i="21"/>
  <c r="J59" i="21"/>
  <c r="R73" i="21"/>
  <c r="R61" i="21"/>
  <c r="R36" i="21"/>
  <c r="R50" i="21"/>
  <c r="R44" i="21"/>
  <c r="O42" i="21"/>
  <c r="O58" i="21" s="1"/>
  <c r="R41" i="21"/>
  <c r="O12" i="22"/>
  <c r="R12" i="22" s="1"/>
  <c r="H23" i="22"/>
  <c r="R62" i="22"/>
  <c r="C35" i="3"/>
  <c r="E59" i="4"/>
  <c r="Q73" i="18"/>
  <c r="R73" i="18" s="1"/>
  <c r="Q62" i="18"/>
  <c r="R62" i="18" s="1"/>
  <c r="Q18" i="18"/>
  <c r="I59" i="19"/>
  <c r="J59" i="19"/>
  <c r="R62" i="19"/>
  <c r="R47" i="19"/>
  <c r="R49" i="19"/>
  <c r="R62" i="20"/>
  <c r="O58" i="20"/>
  <c r="C59" i="21"/>
  <c r="D59" i="21"/>
  <c r="E59" i="21"/>
  <c r="F59" i="21"/>
  <c r="G59" i="21"/>
  <c r="R72" i="21"/>
  <c r="H23" i="21"/>
  <c r="R48" i="21"/>
  <c r="R45" i="21"/>
  <c r="R40" i="21"/>
  <c r="J59" i="22"/>
  <c r="O42" i="22"/>
  <c r="R42" i="22" s="1"/>
  <c r="H58" i="22"/>
  <c r="O23" i="23"/>
  <c r="R7" i="19"/>
  <c r="C59" i="19"/>
  <c r="D59" i="19"/>
  <c r="E59" i="19"/>
  <c r="F59" i="19"/>
  <c r="G59" i="19"/>
  <c r="R48" i="19"/>
  <c r="R44" i="19"/>
  <c r="R40" i="19"/>
  <c r="O29" i="19"/>
  <c r="Q23" i="20"/>
  <c r="R36" i="20"/>
  <c r="R28" i="20"/>
  <c r="F59" i="23"/>
  <c r="N59" i="21"/>
  <c r="Q23" i="21"/>
  <c r="R57" i="21"/>
  <c r="R46" i="21"/>
  <c r="C59" i="22"/>
  <c r="N59" i="22"/>
  <c r="R22" i="22"/>
  <c r="R18" i="22"/>
  <c r="R14" i="22"/>
  <c r="R13" i="22"/>
  <c r="R61" i="22"/>
  <c r="R47" i="22"/>
  <c r="R43" i="22"/>
  <c r="R49" i="22"/>
  <c r="O29" i="22"/>
  <c r="C59" i="23"/>
  <c r="H23" i="23"/>
  <c r="N59" i="23"/>
  <c r="R22" i="23"/>
  <c r="R14" i="23"/>
  <c r="R13" i="23"/>
  <c r="R61" i="23"/>
  <c r="R57" i="23"/>
  <c r="R48" i="23"/>
  <c r="R46" i="23"/>
  <c r="R44" i="23"/>
  <c r="R42" i="23"/>
  <c r="J59" i="26"/>
  <c r="C73" i="42"/>
  <c r="R12" i="25"/>
  <c r="O23" i="25"/>
  <c r="R17" i="21"/>
  <c r="R12" i="21"/>
  <c r="R16" i="21"/>
  <c r="R47" i="21"/>
  <c r="R43" i="21"/>
  <c r="R49" i="21"/>
  <c r="E59" i="22"/>
  <c r="I59" i="22"/>
  <c r="R36" i="22"/>
  <c r="E59" i="23"/>
  <c r="R72" i="23"/>
  <c r="R70" i="23"/>
  <c r="R17" i="23"/>
  <c r="R16" i="23"/>
  <c r="R65" i="23"/>
  <c r="R62" i="23"/>
  <c r="R35" i="23"/>
  <c r="R26" i="23"/>
  <c r="I59" i="26"/>
  <c r="R35" i="26"/>
  <c r="R28" i="26"/>
  <c r="Q29" i="26"/>
  <c r="R18" i="23"/>
  <c r="R36" i="23"/>
  <c r="R28" i="23"/>
  <c r="Q23" i="22"/>
  <c r="R57" i="22"/>
  <c r="R46" i="22"/>
  <c r="M59" i="23"/>
  <c r="R21" i="23"/>
  <c r="R12" i="23"/>
  <c r="O29" i="23"/>
  <c r="E58" i="42"/>
  <c r="G56" i="42"/>
  <c r="G58" i="42" s="1"/>
  <c r="R27" i="35"/>
  <c r="C26" i="34" s="1"/>
  <c r="G47" i="42"/>
  <c r="G53" i="42" s="1"/>
  <c r="C72" i="3"/>
  <c r="D38" i="36"/>
  <c r="R72" i="26"/>
  <c r="R21" i="26"/>
  <c r="R12" i="26"/>
  <c r="J20" i="43"/>
  <c r="E72" i="42"/>
  <c r="G32" i="42"/>
  <c r="G34" i="42" s="1"/>
  <c r="F36" i="42"/>
  <c r="H41" i="35"/>
  <c r="Q21" i="35"/>
  <c r="E58" i="37"/>
  <c r="E62" i="37" s="1"/>
  <c r="E65" i="37" s="1"/>
  <c r="E67" i="37" s="1"/>
  <c r="E69" i="37" s="1"/>
  <c r="E74" i="37" s="1"/>
  <c r="F57" i="37"/>
  <c r="R19" i="35"/>
  <c r="C18" i="34" s="1"/>
  <c r="O73" i="42"/>
  <c r="M59" i="25"/>
  <c r="R73" i="25"/>
  <c r="R65" i="25"/>
  <c r="R36" i="25"/>
  <c r="D58" i="37"/>
  <c r="D62" i="37" s="1"/>
  <c r="D65" i="37" s="1"/>
  <c r="D67" i="37" s="1"/>
  <c r="D69" i="37" s="1"/>
  <c r="D74" i="37" s="1"/>
  <c r="F35" i="3"/>
  <c r="B41" i="7"/>
  <c r="R14" i="26"/>
  <c r="R13" i="26"/>
  <c r="I56" i="43"/>
  <c r="I60" i="43" s="1"/>
  <c r="I72" i="43" s="1"/>
  <c r="I74" i="43" s="1"/>
  <c r="I76" i="43" s="1"/>
  <c r="I81" i="43" s="1"/>
  <c r="L26" i="43"/>
  <c r="R31" i="35"/>
  <c r="C30" i="34" s="1"/>
  <c r="R23" i="35"/>
  <c r="C22" i="34" s="1"/>
  <c r="F27" i="36"/>
  <c r="F47" i="36"/>
  <c r="F49" i="36" s="1"/>
  <c r="F55" i="36" s="1"/>
  <c r="F60" i="36"/>
  <c r="D59" i="25"/>
  <c r="F59" i="25"/>
  <c r="J59" i="25"/>
  <c r="F59" i="26"/>
  <c r="M59" i="26"/>
  <c r="N59" i="26"/>
  <c r="R73" i="26"/>
  <c r="R17" i="26"/>
  <c r="R16" i="26"/>
  <c r="C56" i="43"/>
  <c r="C60" i="43" s="1"/>
  <c r="C72" i="43" s="1"/>
  <c r="C74" i="43" s="1"/>
  <c r="C76" i="43" s="1"/>
  <c r="C81" i="43" s="1"/>
  <c r="J26" i="43"/>
  <c r="D36" i="42"/>
  <c r="R10" i="35"/>
  <c r="C58" i="37"/>
  <c r="C62" i="37" s="1"/>
  <c r="C65" i="37" s="1"/>
  <c r="C67" i="37" s="1"/>
  <c r="C69" i="37" s="1"/>
  <c r="C74" i="37" s="1"/>
  <c r="F22" i="37"/>
  <c r="Q9" i="25"/>
  <c r="R72" i="25"/>
  <c r="Q8" i="18"/>
  <c r="Q9" i="26"/>
  <c r="R7" i="26"/>
  <c r="O8" i="23"/>
  <c r="R8" i="23" s="1"/>
  <c r="R8" i="22"/>
  <c r="O8" i="21"/>
  <c r="Q9" i="23"/>
  <c r="Q9" i="22"/>
  <c r="R7" i="22"/>
  <c r="Q9" i="21"/>
  <c r="Q9" i="20"/>
  <c r="R7" i="20"/>
  <c r="B20" i="9"/>
  <c r="O7" i="23"/>
  <c r="H9" i="23"/>
  <c r="O7" i="21"/>
  <c r="H9" i="21"/>
  <c r="Q13" i="18"/>
  <c r="R26" i="19"/>
  <c r="D59" i="20"/>
  <c r="F59" i="20"/>
  <c r="R22" i="20"/>
  <c r="R14" i="20"/>
  <c r="O23" i="20"/>
  <c r="R13" i="20"/>
  <c r="R35" i="20"/>
  <c r="R28" i="19"/>
  <c r="J59" i="20"/>
  <c r="R22" i="21"/>
  <c r="R26" i="21"/>
  <c r="O29" i="21"/>
  <c r="Q26" i="18"/>
  <c r="H29" i="19"/>
  <c r="Q58" i="19"/>
  <c r="O23" i="19"/>
  <c r="R61" i="19"/>
  <c r="N59" i="20"/>
  <c r="R21" i="20"/>
  <c r="R12" i="20"/>
  <c r="Q29" i="19"/>
  <c r="O11" i="21"/>
  <c r="O31" i="21"/>
  <c r="O38" i="21" s="1"/>
  <c r="R73" i="22"/>
  <c r="R11" i="22"/>
  <c r="R65" i="22"/>
  <c r="R50" i="22"/>
  <c r="R45" i="22"/>
  <c r="R41" i="22"/>
  <c r="R31" i="22"/>
  <c r="R31" i="23"/>
  <c r="R26" i="20"/>
  <c r="R26" i="22"/>
  <c r="H58" i="23"/>
  <c r="R72" i="22"/>
  <c r="R48" i="22"/>
  <c r="R44" i="22"/>
  <c r="R40" i="22"/>
  <c r="Q23" i="23"/>
  <c r="R11" i="23"/>
  <c r="O40" i="23"/>
  <c r="Q23" i="26"/>
  <c r="R70" i="26"/>
  <c r="R65" i="26"/>
  <c r="R61" i="26"/>
  <c r="J55" i="43"/>
  <c r="Q58" i="26"/>
  <c r="R40" i="26"/>
  <c r="L65" i="43"/>
  <c r="L70" i="43" s="1"/>
  <c r="J70" i="43"/>
  <c r="R62" i="26"/>
  <c r="L20" i="43"/>
  <c r="G25" i="42"/>
  <c r="G18" i="42"/>
  <c r="K56" i="43"/>
  <c r="K60" i="43" s="1"/>
  <c r="K72" i="43" s="1"/>
  <c r="K74" i="43" s="1"/>
  <c r="K76" i="43" s="1"/>
  <c r="K81" i="43" s="1"/>
  <c r="G67" i="42"/>
  <c r="E32" i="42"/>
  <c r="E34" i="42" s="1"/>
  <c r="R12" i="35"/>
  <c r="C11" i="34" s="1"/>
  <c r="O13" i="35"/>
  <c r="E25" i="42"/>
  <c r="O21" i="35"/>
  <c r="R15" i="35"/>
  <c r="L55" i="43"/>
  <c r="E18" i="42"/>
  <c r="R25" i="35"/>
  <c r="O41" i="35"/>
  <c r="E62" i="36"/>
  <c r="E75" i="36" s="1"/>
  <c r="C9" i="34"/>
  <c r="Q13" i="35"/>
  <c r="Q41" i="35"/>
  <c r="C16" i="34"/>
  <c r="E45" i="42"/>
  <c r="E47" i="42" s="1"/>
  <c r="E53" i="42" s="1"/>
  <c r="E60" i="42" s="1"/>
  <c r="E73" i="42" s="1"/>
  <c r="O36" i="42"/>
  <c r="R8" i="25"/>
  <c r="F59" i="4"/>
  <c r="F63" i="4" s="1"/>
  <c r="R40" i="25"/>
  <c r="O58" i="25"/>
  <c r="O29" i="25"/>
  <c r="R26" i="25"/>
  <c r="D62" i="36"/>
  <c r="D75" i="36" s="1"/>
  <c r="H21" i="35"/>
  <c r="R35" i="25"/>
  <c r="C27" i="34" l="1"/>
  <c r="F58" i="37"/>
  <c r="F62" i="37" s="1"/>
  <c r="F65" i="37" s="1"/>
  <c r="F67" i="37" s="1"/>
  <c r="F69" i="37" s="1"/>
  <c r="F74" i="37" s="1"/>
  <c r="C12" i="34"/>
  <c r="F38" i="36"/>
  <c r="N63" i="20"/>
  <c r="N67" i="20" s="1"/>
  <c r="N69" i="20" s="1"/>
  <c r="N71" i="20" s="1"/>
  <c r="N76" i="20" s="1"/>
  <c r="F63" i="20"/>
  <c r="F67" i="20" s="1"/>
  <c r="F69" i="20" s="1"/>
  <c r="F71" i="20" s="1"/>
  <c r="F76" i="20" s="1"/>
  <c r="N63" i="26"/>
  <c r="N67" i="26" s="1"/>
  <c r="N69" i="26" s="1"/>
  <c r="N71" i="26" s="1"/>
  <c r="N76" i="26" s="1"/>
  <c r="F63" i="25"/>
  <c r="F67" i="25" s="1"/>
  <c r="F69" i="25" s="1"/>
  <c r="F71" i="25" s="1"/>
  <c r="F76" i="25" s="1"/>
  <c r="M63" i="23"/>
  <c r="M67" i="23" s="1"/>
  <c r="M69" i="23" s="1"/>
  <c r="M71" i="23" s="1"/>
  <c r="M76" i="23" s="1"/>
  <c r="J63" i="26"/>
  <c r="J67" i="26" s="1"/>
  <c r="J69" i="26" s="1"/>
  <c r="J71" i="26" s="1"/>
  <c r="J76" i="26" s="1"/>
  <c r="C63" i="23"/>
  <c r="C67" i="23" s="1"/>
  <c r="C69" i="23" s="1"/>
  <c r="C71" i="23" s="1"/>
  <c r="C76" i="23" s="1"/>
  <c r="F63" i="23"/>
  <c r="F67" i="23" s="1"/>
  <c r="F69" i="23" s="1"/>
  <c r="F71" i="23" s="1"/>
  <c r="F76" i="23" s="1"/>
  <c r="G63" i="19"/>
  <c r="G67" i="19" s="1"/>
  <c r="G69" i="19" s="1"/>
  <c r="G71" i="19" s="1"/>
  <c r="G76" i="19" s="1"/>
  <c r="C63" i="19"/>
  <c r="C67" i="19" s="1"/>
  <c r="C69" i="19" s="1"/>
  <c r="C71" i="19" s="1"/>
  <c r="C76" i="19" s="1"/>
  <c r="F63" i="21"/>
  <c r="F67" i="21" s="1"/>
  <c r="F69" i="21" s="1"/>
  <c r="F71" i="21" s="1"/>
  <c r="F76" i="21" s="1"/>
  <c r="I63" i="20"/>
  <c r="I67" i="20" s="1"/>
  <c r="I69" i="20" s="1"/>
  <c r="I71" i="20" s="1"/>
  <c r="I76" i="20" s="1"/>
  <c r="M63" i="22"/>
  <c r="M67" i="22" s="1"/>
  <c r="M69" i="22" s="1"/>
  <c r="M71" i="22" s="1"/>
  <c r="M76" i="22" s="1"/>
  <c r="D63" i="23"/>
  <c r="D67" i="23" s="1"/>
  <c r="D69" i="23" s="1"/>
  <c r="D71" i="23" s="1"/>
  <c r="D76" i="23" s="1"/>
  <c r="G63" i="25"/>
  <c r="G67" i="25" s="1"/>
  <c r="G69" i="25" s="1"/>
  <c r="G71" i="25" s="1"/>
  <c r="G76" i="25" s="1"/>
  <c r="C63" i="26"/>
  <c r="C67" i="26" s="1"/>
  <c r="C69" i="26" s="1"/>
  <c r="C71" i="26" s="1"/>
  <c r="C76" i="26" s="1"/>
  <c r="F63" i="19"/>
  <c r="F67" i="19" s="1"/>
  <c r="F69" i="19" s="1"/>
  <c r="F71" i="19" s="1"/>
  <c r="F76" i="19" s="1"/>
  <c r="E63" i="21"/>
  <c r="E67" i="21" s="1"/>
  <c r="E69" i="21" s="1"/>
  <c r="E71" i="21" s="1"/>
  <c r="E76" i="21" s="1"/>
  <c r="J63" i="19"/>
  <c r="J67" i="19" s="1"/>
  <c r="J69" i="19" s="1"/>
  <c r="J71" i="19" s="1"/>
  <c r="J76" i="19" s="1"/>
  <c r="M63" i="20"/>
  <c r="M67" i="20" s="1"/>
  <c r="M69" i="20" s="1"/>
  <c r="M71" i="20" s="1"/>
  <c r="M76" i="20" s="1"/>
  <c r="M63" i="21"/>
  <c r="M67" i="21" s="1"/>
  <c r="M69" i="21" s="1"/>
  <c r="M71" i="21" s="1"/>
  <c r="M76" i="21" s="1"/>
  <c r="F63" i="22"/>
  <c r="F67" i="22" s="1"/>
  <c r="F69" i="22" s="1"/>
  <c r="F71" i="22" s="1"/>
  <c r="F76" i="22" s="1"/>
  <c r="E63" i="25"/>
  <c r="E67" i="25" s="1"/>
  <c r="E69" i="25" s="1"/>
  <c r="E71" i="25" s="1"/>
  <c r="E76" i="25" s="1"/>
  <c r="D63" i="26"/>
  <c r="D67" i="26" s="1"/>
  <c r="D69" i="26" s="1"/>
  <c r="D71" i="26" s="1"/>
  <c r="D76" i="26" s="1"/>
  <c r="G63" i="22"/>
  <c r="G67" i="22" s="1"/>
  <c r="G69" i="22" s="1"/>
  <c r="G71" i="22" s="1"/>
  <c r="G76" i="22" s="1"/>
  <c r="G63" i="20"/>
  <c r="G67" i="20" s="1"/>
  <c r="G69" i="20" s="1"/>
  <c r="G71" i="20" s="1"/>
  <c r="G76" i="20" s="1"/>
  <c r="N63" i="25"/>
  <c r="N67" i="25" s="1"/>
  <c r="N69" i="25" s="1"/>
  <c r="N71" i="25" s="1"/>
  <c r="N76" i="25" s="1"/>
  <c r="D63" i="20"/>
  <c r="D67" i="20" s="1"/>
  <c r="D69" i="20" s="1"/>
  <c r="D71" i="20" s="1"/>
  <c r="D76" i="20" s="1"/>
  <c r="D63" i="25"/>
  <c r="D67" i="25" s="1"/>
  <c r="D69" i="25" s="1"/>
  <c r="D71" i="25" s="1"/>
  <c r="D76" i="25" s="1"/>
  <c r="F63" i="26"/>
  <c r="F67" i="26" s="1"/>
  <c r="F69" i="26" s="1"/>
  <c r="F71" i="26" s="1"/>
  <c r="F76" i="26" s="1"/>
  <c r="M63" i="25"/>
  <c r="M67" i="25" s="1"/>
  <c r="M69" i="25" s="1"/>
  <c r="M71" i="25" s="1"/>
  <c r="M76" i="25" s="1"/>
  <c r="I63" i="26"/>
  <c r="I67" i="26" s="1"/>
  <c r="I69" i="26" s="1"/>
  <c r="I71" i="26" s="1"/>
  <c r="I76" i="26" s="1"/>
  <c r="E63" i="22"/>
  <c r="E67" i="22" s="1"/>
  <c r="E69" i="22" s="1"/>
  <c r="E71" i="22" s="1"/>
  <c r="E76" i="22" s="1"/>
  <c r="N63" i="23"/>
  <c r="N67" i="23" s="1"/>
  <c r="N69" i="23" s="1"/>
  <c r="N71" i="23" s="1"/>
  <c r="N76" i="23" s="1"/>
  <c r="N63" i="22"/>
  <c r="N67" i="22" s="1"/>
  <c r="N69" i="22" s="1"/>
  <c r="N71" i="22" s="1"/>
  <c r="N76" i="22" s="1"/>
  <c r="E63" i="19"/>
  <c r="E67" i="19" s="1"/>
  <c r="E69" i="19" s="1"/>
  <c r="E71" i="19" s="1"/>
  <c r="E76" i="19" s="1"/>
  <c r="D63" i="21"/>
  <c r="D67" i="21" s="1"/>
  <c r="D69" i="21" s="1"/>
  <c r="D71" i="21" s="1"/>
  <c r="D76" i="21" s="1"/>
  <c r="I63" i="19"/>
  <c r="I67" i="19" s="1"/>
  <c r="I69" i="19" s="1"/>
  <c r="I71" i="19" s="1"/>
  <c r="I76" i="19" s="1"/>
  <c r="J63" i="21"/>
  <c r="J67" i="21" s="1"/>
  <c r="J69" i="21" s="1"/>
  <c r="J71" i="21" s="1"/>
  <c r="J76" i="21" s="1"/>
  <c r="N63" i="19"/>
  <c r="N67" i="19" s="1"/>
  <c r="N69" i="19" s="1"/>
  <c r="N71" i="19" s="1"/>
  <c r="N76" i="19" s="1"/>
  <c r="D63" i="22"/>
  <c r="D67" i="22" s="1"/>
  <c r="D69" i="22" s="1"/>
  <c r="D71" i="22" s="1"/>
  <c r="D76" i="22" s="1"/>
  <c r="C63" i="25"/>
  <c r="C67" i="25" s="1"/>
  <c r="C69" i="25" s="1"/>
  <c r="C71" i="25" s="1"/>
  <c r="C76" i="25" s="1"/>
  <c r="H63" i="25"/>
  <c r="H67" i="25" s="1"/>
  <c r="H69" i="25" s="1"/>
  <c r="H71" i="25" s="1"/>
  <c r="H76" i="25" s="1"/>
  <c r="G63" i="26"/>
  <c r="G67" i="26" s="1"/>
  <c r="G69" i="26" s="1"/>
  <c r="G71" i="26" s="1"/>
  <c r="G76" i="26" s="1"/>
  <c r="J63" i="20"/>
  <c r="J67" i="20" s="1"/>
  <c r="J69" i="20" s="1"/>
  <c r="J71" i="20" s="1"/>
  <c r="J76" i="20" s="1"/>
  <c r="M63" i="26"/>
  <c r="M67" i="26" s="1"/>
  <c r="M69" i="26" s="1"/>
  <c r="M71" i="26" s="1"/>
  <c r="M76" i="26" s="1"/>
  <c r="I63" i="22"/>
  <c r="I67" i="22" s="1"/>
  <c r="I69" i="22" s="1"/>
  <c r="I71" i="22" s="1"/>
  <c r="I76" i="22" s="1"/>
  <c r="J63" i="22"/>
  <c r="J67" i="22" s="1"/>
  <c r="J69" i="22" s="1"/>
  <c r="J71" i="22" s="1"/>
  <c r="J76" i="22" s="1"/>
  <c r="J63" i="25"/>
  <c r="J67" i="25" s="1"/>
  <c r="J69" i="25" s="1"/>
  <c r="J71" i="25" s="1"/>
  <c r="J76" i="25" s="1"/>
  <c r="E63" i="23"/>
  <c r="E67" i="23" s="1"/>
  <c r="E69" i="23" s="1"/>
  <c r="E71" i="23" s="1"/>
  <c r="E76" i="23" s="1"/>
  <c r="C63" i="22"/>
  <c r="C67" i="22" s="1"/>
  <c r="C69" i="22" s="1"/>
  <c r="C71" i="22" s="1"/>
  <c r="C76" i="22" s="1"/>
  <c r="N63" i="21"/>
  <c r="N67" i="21" s="1"/>
  <c r="N69" i="21" s="1"/>
  <c r="N71" i="21" s="1"/>
  <c r="N76" i="21" s="1"/>
  <c r="D63" i="19"/>
  <c r="D67" i="19" s="1"/>
  <c r="D69" i="19" s="1"/>
  <c r="D71" i="19" s="1"/>
  <c r="D76" i="19" s="1"/>
  <c r="G63" i="21"/>
  <c r="G67" i="21" s="1"/>
  <c r="G69" i="21" s="1"/>
  <c r="G71" i="21" s="1"/>
  <c r="G76" i="21" s="1"/>
  <c r="C63" i="21"/>
  <c r="C67" i="21" s="1"/>
  <c r="C69" i="21" s="1"/>
  <c r="C71" i="21" s="1"/>
  <c r="C76" i="21" s="1"/>
  <c r="I63" i="21"/>
  <c r="I67" i="21" s="1"/>
  <c r="I69" i="21" s="1"/>
  <c r="I71" i="21" s="1"/>
  <c r="I76" i="21" s="1"/>
  <c r="E63" i="20"/>
  <c r="E67" i="20" s="1"/>
  <c r="E69" i="20" s="1"/>
  <c r="E71" i="20" s="1"/>
  <c r="E76" i="20" s="1"/>
  <c r="I63" i="23"/>
  <c r="I67" i="23" s="1"/>
  <c r="I69" i="23" s="1"/>
  <c r="I71" i="23" s="1"/>
  <c r="I76" i="23" s="1"/>
  <c r="I63" i="25"/>
  <c r="I67" i="25" s="1"/>
  <c r="I69" i="25" s="1"/>
  <c r="I71" i="25" s="1"/>
  <c r="I76" i="25" s="1"/>
  <c r="C63" i="20"/>
  <c r="C67" i="20" s="1"/>
  <c r="C69" i="20" s="1"/>
  <c r="C71" i="20" s="1"/>
  <c r="C76" i="20" s="1"/>
  <c r="J63" i="23"/>
  <c r="J67" i="23" s="1"/>
  <c r="J69" i="23" s="1"/>
  <c r="J71" i="23" s="1"/>
  <c r="J76" i="23" s="1"/>
  <c r="E63" i="26"/>
  <c r="E67" i="26" s="1"/>
  <c r="E69" i="26" s="1"/>
  <c r="E71" i="26" s="1"/>
  <c r="E76" i="26" s="1"/>
  <c r="M63" i="19"/>
  <c r="M67" i="19" s="1"/>
  <c r="M69" i="19" s="1"/>
  <c r="M71" i="19" s="1"/>
  <c r="M76" i="19" s="1"/>
  <c r="G63" i="23"/>
  <c r="G67" i="23" s="1"/>
  <c r="G69" i="23" s="1"/>
  <c r="G71" i="23" s="1"/>
  <c r="G76" i="23" s="1"/>
  <c r="C63" i="4"/>
  <c r="D63" i="4"/>
  <c r="D75" i="4" s="1"/>
  <c r="D77" i="4" s="1"/>
  <c r="D79" i="4" s="1"/>
  <c r="D84" i="4" s="1"/>
  <c r="E63" i="4"/>
  <c r="E75" i="4" s="1"/>
  <c r="E77" i="4" s="1"/>
  <c r="E79" i="4" s="1"/>
  <c r="E84" i="4" s="1"/>
  <c r="R31" i="25"/>
  <c r="R38" i="25" s="1"/>
  <c r="R31" i="20"/>
  <c r="R38" i="20" s="1"/>
  <c r="H59" i="20"/>
  <c r="O59" i="26"/>
  <c r="H59" i="26"/>
  <c r="R31" i="26"/>
  <c r="H59" i="19"/>
  <c r="R42" i="21"/>
  <c r="R31" i="19"/>
  <c r="R38" i="19" s="1"/>
  <c r="H42" i="35"/>
  <c r="G70" i="42"/>
  <c r="G72" i="42" s="1"/>
  <c r="R38" i="22"/>
  <c r="R38" i="23"/>
  <c r="L35" i="43"/>
  <c r="L56" i="43" s="1"/>
  <c r="L60" i="43" s="1"/>
  <c r="L72" i="43" s="1"/>
  <c r="L74" i="43" s="1"/>
  <c r="L76" i="43" s="1"/>
  <c r="L81" i="43" s="1"/>
  <c r="R38" i="26"/>
  <c r="O31" i="18"/>
  <c r="O38" i="18" s="1"/>
  <c r="H38" i="18"/>
  <c r="Q38" i="18"/>
  <c r="C32" i="34"/>
  <c r="R13" i="35"/>
  <c r="O29" i="18"/>
  <c r="R58" i="20"/>
  <c r="O59" i="20"/>
  <c r="R58" i="26"/>
  <c r="R8" i="26"/>
  <c r="R58" i="25"/>
  <c r="R29" i="26"/>
  <c r="R29" i="21"/>
  <c r="Q59" i="21"/>
  <c r="R23" i="19"/>
  <c r="Q59" i="25"/>
  <c r="R29" i="22"/>
  <c r="Q59" i="23"/>
  <c r="Q59" i="22"/>
  <c r="Q59" i="26"/>
  <c r="H59" i="22"/>
  <c r="O58" i="22"/>
  <c r="O59" i="22" s="1"/>
  <c r="Q59" i="20"/>
  <c r="H29" i="18"/>
  <c r="H59" i="23"/>
  <c r="O23" i="18"/>
  <c r="R35" i="18"/>
  <c r="R36" i="18"/>
  <c r="R29" i="25"/>
  <c r="R29" i="20"/>
  <c r="R58" i="21"/>
  <c r="O23" i="22"/>
  <c r="R23" i="22"/>
  <c r="O9" i="26"/>
  <c r="O9" i="19"/>
  <c r="R8" i="20"/>
  <c r="R65" i="18"/>
  <c r="R44" i="18"/>
  <c r="R28" i="18"/>
  <c r="R46" i="18"/>
  <c r="R72" i="18"/>
  <c r="R17" i="18"/>
  <c r="R48" i="18"/>
  <c r="R49" i="18"/>
  <c r="R21" i="18"/>
  <c r="R50" i="18"/>
  <c r="R45" i="18"/>
  <c r="R7" i="18"/>
  <c r="R61" i="18"/>
  <c r="R12" i="18"/>
  <c r="G59" i="18"/>
  <c r="R42" i="18"/>
  <c r="R23" i="23"/>
  <c r="R47" i="18"/>
  <c r="E59" i="18"/>
  <c r="R43" i="19"/>
  <c r="R58" i="19" s="1"/>
  <c r="R57" i="18"/>
  <c r="R41" i="18"/>
  <c r="N59" i="18"/>
  <c r="R70" i="18"/>
  <c r="R18" i="18"/>
  <c r="I59" i="18"/>
  <c r="I63" i="18" s="1"/>
  <c r="C59" i="18"/>
  <c r="R23" i="26"/>
  <c r="R23" i="25"/>
  <c r="H23" i="18"/>
  <c r="R9" i="25"/>
  <c r="R9" i="22"/>
  <c r="D59" i="18"/>
  <c r="O58" i="18"/>
  <c r="O9" i="18"/>
  <c r="H9" i="18"/>
  <c r="H58" i="18"/>
  <c r="R43" i="18"/>
  <c r="O9" i="23"/>
  <c r="J59" i="18"/>
  <c r="R16" i="18"/>
  <c r="F59" i="18"/>
  <c r="R22" i="18"/>
  <c r="Q59" i="19"/>
  <c r="G60" i="42"/>
  <c r="R41" i="35"/>
  <c r="O59" i="25"/>
  <c r="R11" i="18"/>
  <c r="O9" i="20"/>
  <c r="Q58" i="18"/>
  <c r="R23" i="20"/>
  <c r="O59" i="19"/>
  <c r="O9" i="21"/>
  <c r="R40" i="18"/>
  <c r="G36" i="42"/>
  <c r="R29" i="23"/>
  <c r="H59" i="21"/>
  <c r="O9" i="22"/>
  <c r="R9" i="19"/>
  <c r="R11" i="21"/>
  <c r="R23" i="21" s="1"/>
  <c r="O23" i="21"/>
  <c r="R13" i="18"/>
  <c r="Q23" i="18"/>
  <c r="R8" i="18"/>
  <c r="E36" i="42"/>
  <c r="R21" i="35"/>
  <c r="C14" i="34"/>
  <c r="C20" i="34" s="1"/>
  <c r="O42" i="35"/>
  <c r="J56" i="43"/>
  <c r="J60" i="43" s="1"/>
  <c r="J72" i="43" s="1"/>
  <c r="J74" i="43" s="1"/>
  <c r="J76" i="43" s="1"/>
  <c r="J81" i="43" s="1"/>
  <c r="R40" i="23"/>
  <c r="R58" i="23" s="1"/>
  <c r="O58" i="23"/>
  <c r="O59" i="23" s="1"/>
  <c r="R58" i="22"/>
  <c r="Q29" i="18"/>
  <c r="R26" i="18"/>
  <c r="R7" i="21"/>
  <c r="Q42" i="35"/>
  <c r="R31" i="21"/>
  <c r="R38" i="21" s="1"/>
  <c r="O59" i="21"/>
  <c r="R29" i="19"/>
  <c r="R8" i="21"/>
  <c r="R9" i="26"/>
  <c r="R7" i="23"/>
  <c r="Q9" i="18"/>
  <c r="O63" i="22" l="1"/>
  <c r="O67" i="22" s="1"/>
  <c r="O69" i="22" s="1"/>
  <c r="O71" i="22" s="1"/>
  <c r="O76" i="22" s="1"/>
  <c r="Q63" i="23"/>
  <c r="Q67" i="23" s="1"/>
  <c r="Q69" i="23" s="1"/>
  <c r="Q71" i="23" s="1"/>
  <c r="Q76" i="23" s="1"/>
  <c r="Q63" i="21"/>
  <c r="Q67" i="21" s="1"/>
  <c r="Q69" i="21" s="1"/>
  <c r="Q71" i="21" s="1"/>
  <c r="Q76" i="21" s="1"/>
  <c r="O63" i="26"/>
  <c r="O67" i="26" s="1"/>
  <c r="O69" i="26" s="1"/>
  <c r="O71" i="26" s="1"/>
  <c r="O76" i="26" s="1"/>
  <c r="O63" i="21"/>
  <c r="O67" i="21" s="1"/>
  <c r="O69" i="21" s="1"/>
  <c r="O71" i="21" s="1"/>
  <c r="O76" i="21" s="1"/>
  <c r="O63" i="25"/>
  <c r="O67" i="25" s="1"/>
  <c r="O69" i="25" s="1"/>
  <c r="O71" i="25" s="1"/>
  <c r="O76" i="25" s="1"/>
  <c r="Q63" i="20"/>
  <c r="Q67" i="20" s="1"/>
  <c r="Q69" i="20" s="1"/>
  <c r="Q71" i="20" s="1"/>
  <c r="Q76" i="20" s="1"/>
  <c r="H63" i="21"/>
  <c r="H67" i="21" s="1"/>
  <c r="H69" i="21" s="1"/>
  <c r="H71" i="21" s="1"/>
  <c r="H76" i="21" s="1"/>
  <c r="H63" i="23"/>
  <c r="H67" i="23" s="1"/>
  <c r="H69" i="23" s="1"/>
  <c r="H71" i="23" s="1"/>
  <c r="H76" i="23" s="1"/>
  <c r="H63" i="22"/>
  <c r="H67" i="22" s="1"/>
  <c r="H69" i="22" s="1"/>
  <c r="H71" i="22" s="1"/>
  <c r="H76" i="22" s="1"/>
  <c r="H63" i="19"/>
  <c r="H67" i="19" s="1"/>
  <c r="H69" i="19" s="1"/>
  <c r="H71" i="19" s="1"/>
  <c r="H76" i="19" s="1"/>
  <c r="H63" i="20"/>
  <c r="H67" i="20" s="1"/>
  <c r="H69" i="20" s="1"/>
  <c r="H71" i="20" s="1"/>
  <c r="H76" i="20" s="1"/>
  <c r="Q63" i="22"/>
  <c r="Q67" i="22" s="1"/>
  <c r="Q69" i="22" s="1"/>
  <c r="Q71" i="22" s="1"/>
  <c r="Q76" i="22" s="1"/>
  <c r="H63" i="26"/>
  <c r="H67" i="26" s="1"/>
  <c r="H69" i="26" s="1"/>
  <c r="H71" i="26" s="1"/>
  <c r="H76" i="26" s="1"/>
  <c r="O63" i="23"/>
  <c r="O67" i="23" s="1"/>
  <c r="O69" i="23" s="1"/>
  <c r="O71" i="23" s="1"/>
  <c r="O76" i="23" s="1"/>
  <c r="O63" i="19"/>
  <c r="O67" i="19" s="1"/>
  <c r="O69" i="19" s="1"/>
  <c r="O71" i="19" s="1"/>
  <c r="O76" i="19" s="1"/>
  <c r="Q63" i="19"/>
  <c r="Q67" i="19" s="1"/>
  <c r="Q69" i="19" s="1"/>
  <c r="Q71" i="19" s="1"/>
  <c r="Q76" i="19" s="1"/>
  <c r="Q63" i="26"/>
  <c r="Q67" i="26" s="1"/>
  <c r="Q69" i="26" s="1"/>
  <c r="Q71" i="26" s="1"/>
  <c r="Q76" i="26" s="1"/>
  <c r="Q63" i="25"/>
  <c r="Q67" i="25" s="1"/>
  <c r="Q69" i="25" s="1"/>
  <c r="Q71" i="25" s="1"/>
  <c r="Q76" i="25" s="1"/>
  <c r="O63" i="20"/>
  <c r="O67" i="20" s="1"/>
  <c r="O69" i="20" s="1"/>
  <c r="O71" i="20" s="1"/>
  <c r="O76" i="20" s="1"/>
  <c r="C63" i="18"/>
  <c r="C67" i="18" s="1"/>
  <c r="C69" i="18" s="1"/>
  <c r="C71" i="18" s="1"/>
  <c r="C76" i="18" s="1"/>
  <c r="N63" i="18"/>
  <c r="N67" i="18" s="1"/>
  <c r="N69" i="18" s="1"/>
  <c r="N71" i="18" s="1"/>
  <c r="N76" i="18" s="1"/>
  <c r="E63" i="18"/>
  <c r="E67" i="18" s="1"/>
  <c r="E69" i="18" s="1"/>
  <c r="E71" i="18" s="1"/>
  <c r="E76" i="18" s="1"/>
  <c r="G63" i="18"/>
  <c r="G67" i="18" s="1"/>
  <c r="G69" i="18" s="1"/>
  <c r="G71" i="18" s="1"/>
  <c r="G76" i="18" s="1"/>
  <c r="F63" i="18"/>
  <c r="F67" i="18" s="1"/>
  <c r="F69" i="18" s="1"/>
  <c r="F71" i="18" s="1"/>
  <c r="F76" i="18" s="1"/>
  <c r="D63" i="18"/>
  <c r="D67" i="18" s="1"/>
  <c r="D69" i="18" s="1"/>
  <c r="D71" i="18" s="1"/>
  <c r="D76" i="18" s="1"/>
  <c r="J63" i="18"/>
  <c r="J67" i="18" s="1"/>
  <c r="J69" i="18" s="1"/>
  <c r="J71" i="18" s="1"/>
  <c r="J76" i="18" s="1"/>
  <c r="C75" i="4"/>
  <c r="C77" i="4" s="1"/>
  <c r="C79" i="4" s="1"/>
  <c r="C84" i="4" s="1"/>
  <c r="C40" i="34"/>
  <c r="C41" i="34" s="1"/>
  <c r="R31" i="18"/>
  <c r="R38" i="18" s="1"/>
  <c r="G73" i="42"/>
  <c r="I67" i="18"/>
  <c r="I69" i="18" s="1"/>
  <c r="I71" i="18" s="1"/>
  <c r="I76" i="18" s="1"/>
  <c r="R42" i="35"/>
  <c r="R59" i="26"/>
  <c r="R59" i="21"/>
  <c r="R29" i="18"/>
  <c r="R59" i="22"/>
  <c r="R59" i="20"/>
  <c r="R59" i="23"/>
  <c r="R59" i="25"/>
  <c r="R14" i="18"/>
  <c r="R23" i="18" s="1"/>
  <c r="O59" i="18"/>
  <c r="O63" i="18" s="1"/>
  <c r="R9" i="20"/>
  <c r="R59" i="19"/>
  <c r="H59" i="18"/>
  <c r="H63" i="18" s="1"/>
  <c r="R9" i="18"/>
  <c r="R58" i="18"/>
  <c r="R9" i="21"/>
  <c r="Q59" i="18"/>
  <c r="F75" i="4"/>
  <c r="R9" i="23"/>
  <c r="F62" i="36" l="1"/>
  <c r="F75" i="36" s="1"/>
  <c r="R63" i="26"/>
  <c r="R67" i="26" s="1"/>
  <c r="R69" i="26" s="1"/>
  <c r="R71" i="26" s="1"/>
  <c r="R76" i="26" s="1"/>
  <c r="R63" i="19"/>
  <c r="R67" i="19" s="1"/>
  <c r="R69" i="19" s="1"/>
  <c r="R71" i="19" s="1"/>
  <c r="R76" i="19" s="1"/>
  <c r="R63" i="25"/>
  <c r="R67" i="25" s="1"/>
  <c r="R69" i="25" s="1"/>
  <c r="R71" i="25" s="1"/>
  <c r="R76" i="25" s="1"/>
  <c r="R63" i="20"/>
  <c r="R67" i="20" s="1"/>
  <c r="R69" i="20" s="1"/>
  <c r="R71" i="20" s="1"/>
  <c r="R76" i="20" s="1"/>
  <c r="R63" i="22"/>
  <c r="R67" i="22" s="1"/>
  <c r="R69" i="22" s="1"/>
  <c r="R71" i="22" s="1"/>
  <c r="R76" i="22" s="1"/>
  <c r="R63" i="23"/>
  <c r="R67" i="23" s="1"/>
  <c r="R69" i="23" s="1"/>
  <c r="R71" i="23" s="1"/>
  <c r="R76" i="23" s="1"/>
  <c r="R63" i="21"/>
  <c r="R67" i="21" s="1"/>
  <c r="R69" i="21" s="1"/>
  <c r="R71" i="21" s="1"/>
  <c r="R76" i="21" s="1"/>
  <c r="Q63" i="18"/>
  <c r="Q67" i="18" s="1"/>
  <c r="Q69" i="18" s="1"/>
  <c r="Q71" i="18" s="1"/>
  <c r="Q76" i="18" s="1"/>
  <c r="R59" i="18"/>
  <c r="H67" i="18"/>
  <c r="H69" i="18" s="1"/>
  <c r="H71" i="18" s="1"/>
  <c r="O67" i="18"/>
  <c r="O69" i="18" s="1"/>
  <c r="F77" i="4"/>
  <c r="R63" i="18" l="1"/>
  <c r="R67" i="18" s="1"/>
  <c r="R69" i="18" s="1"/>
  <c r="R71" i="18" s="1"/>
  <c r="R76" i="18" s="1"/>
  <c r="H76" i="18"/>
  <c r="O71" i="18"/>
  <c r="O76" i="18" s="1"/>
  <c r="F79" i="4"/>
  <c r="F84" i="4" s="1"/>
</calcChain>
</file>

<file path=xl/sharedStrings.xml><?xml version="1.0" encoding="utf-8"?>
<sst xmlns="http://schemas.openxmlformats.org/spreadsheetml/2006/main" count="1592" uniqueCount="399">
  <si>
    <t>REVENUE &amp; EXPENSES</t>
  </si>
  <si>
    <t>Member Months</t>
  </si>
  <si>
    <t>PPC Member Months</t>
  </si>
  <si>
    <t>Pros. Member Months</t>
  </si>
  <si>
    <t xml:space="preserve">    Total Member Months</t>
  </si>
  <si>
    <t>REVENUES</t>
  </si>
  <si>
    <t>PPC Capitation</t>
  </si>
  <si>
    <t>PPC Settlement</t>
  </si>
  <si>
    <t>Investment Income</t>
  </si>
  <si>
    <t>TOTAL REVENUES</t>
  </si>
  <si>
    <t>EXPENSES</t>
  </si>
  <si>
    <t>Hospitalization</t>
  </si>
  <si>
    <t>Hospital Inpatient</t>
  </si>
  <si>
    <t>PPC-Hospital Inpatient</t>
  </si>
  <si>
    <t>Total Hospitalization</t>
  </si>
  <si>
    <t>Medical Compensation</t>
  </si>
  <si>
    <t>PPC - Physician Services</t>
  </si>
  <si>
    <t>Total Medical Comp</t>
  </si>
  <si>
    <t>Other Medical Expenses</t>
  </si>
  <si>
    <t>Pharmacy</t>
  </si>
  <si>
    <t>Outpatient Facility</t>
  </si>
  <si>
    <t>Dental</t>
  </si>
  <si>
    <t>Transportation</t>
  </si>
  <si>
    <t>Physical Therapy</t>
  </si>
  <si>
    <t>Total Other Medical</t>
  </si>
  <si>
    <t>TOTAL MEDICAL EXP</t>
  </si>
  <si>
    <t xml:space="preserve">   Less:</t>
  </si>
  <si>
    <t>Reinsurance</t>
  </si>
  <si>
    <t>Third Party Liability</t>
  </si>
  <si>
    <t>TOTAL NET MEDICAL EXP</t>
  </si>
  <si>
    <t>TOTAL ADMIN EXP</t>
  </si>
  <si>
    <t>TOTAL EXPENSES</t>
  </si>
  <si>
    <t>Inc (loss) from operations</t>
  </si>
  <si>
    <t>Non-operating inc (loss)</t>
  </si>
  <si>
    <t>Inc (loss) before taxes</t>
  </si>
  <si>
    <t>Income taxes</t>
  </si>
  <si>
    <t>NET INCOME (LOSS)</t>
  </si>
  <si>
    <t>Total</t>
  </si>
  <si>
    <t>Other</t>
  </si>
  <si>
    <t>Year End:</t>
  </si>
  <si>
    <t>2nd Qtr</t>
  </si>
  <si>
    <t>3rd Qtr</t>
  </si>
  <si>
    <t>4th Qtr</t>
  </si>
  <si>
    <t>YTD</t>
  </si>
  <si>
    <t>BALANCE SHEET</t>
  </si>
  <si>
    <t>ASSETS</t>
  </si>
  <si>
    <t>Current Assets</t>
  </si>
  <si>
    <t>Short-term investments</t>
  </si>
  <si>
    <t>Other current assets</t>
  </si>
  <si>
    <t>Total Current Assets</t>
  </si>
  <si>
    <t>Other Assets</t>
  </si>
  <si>
    <t>Long-term investments</t>
  </si>
  <si>
    <t>Other non-current assets</t>
  </si>
  <si>
    <t xml:space="preserve"> Total Other Assets</t>
  </si>
  <si>
    <t>Land</t>
  </si>
  <si>
    <t>Buildings</t>
  </si>
  <si>
    <t>Leasehold improvements</t>
  </si>
  <si>
    <t>TOTAL ASSETS</t>
  </si>
  <si>
    <t>LIABILITIES</t>
  </si>
  <si>
    <t>Current Liabilities</t>
  </si>
  <si>
    <t>Accounts payable</t>
  </si>
  <si>
    <t>Capitation payable</t>
  </si>
  <si>
    <t>Medical claims payable</t>
  </si>
  <si>
    <t>Other current liabilities</t>
  </si>
  <si>
    <t>Total Current Liabilities</t>
  </si>
  <si>
    <t>Other Liabilities</t>
  </si>
  <si>
    <t xml:space="preserve"> Total Other Liabilities</t>
  </si>
  <si>
    <t>TOTAL LIABILITIES</t>
  </si>
  <si>
    <t>EQUITY/NET ASSETS</t>
  </si>
  <si>
    <t>Preferred stock</t>
  </si>
  <si>
    <t>Common stock</t>
  </si>
  <si>
    <t>Treasury stock</t>
  </si>
  <si>
    <t>Additional paid-in capital</t>
  </si>
  <si>
    <t>Contributed capital</t>
  </si>
  <si>
    <t>Administrative Expenses</t>
  </si>
  <si>
    <t>Compensation</t>
  </si>
  <si>
    <t>Data Processing</t>
  </si>
  <si>
    <t>Management Fees</t>
  </si>
  <si>
    <t>Interest Expense</t>
  </si>
  <si>
    <t>Occupancy</t>
  </si>
  <si>
    <t>Depreciation</t>
  </si>
  <si>
    <t>Marketing</t>
  </si>
  <si>
    <t>Subtotal</t>
  </si>
  <si>
    <t>Amount</t>
  </si>
  <si>
    <t>Other Assets Report</t>
  </si>
  <si>
    <t>Description</t>
  </si>
  <si>
    <t>Account 140 - Other Current Assets</t>
  </si>
  <si>
    <t>Account 165 - Other Non-Current Assets</t>
  </si>
  <si>
    <t>Other Liabilities Report</t>
  </si>
  <si>
    <t>Account 240 - Other Current Liabilities</t>
  </si>
  <si>
    <t>Account 255 - Other Non-Current Liabilities</t>
  </si>
  <si>
    <t>Current</t>
  </si>
  <si>
    <t>1st Prior</t>
  </si>
  <si>
    <t>2nd Prior</t>
  </si>
  <si>
    <t>3rd Prior</t>
  </si>
  <si>
    <t>4th Prior</t>
  </si>
  <si>
    <t>5th Prior</t>
  </si>
  <si>
    <t>Claims Lag Report</t>
  </si>
  <si>
    <t>Totals</t>
  </si>
  <si>
    <t>Expense</t>
  </si>
  <si>
    <t>Adjustment</t>
  </si>
  <si>
    <t>Remaining</t>
  </si>
  <si>
    <t>6th Prior*</t>
  </si>
  <si>
    <t xml:space="preserve"> expenses reported exceed the payments made to date.</t>
  </si>
  <si>
    <t xml:space="preserve">* Amounts in this column or row include the amounts for the 6th prior period, and any earlier periods where the </t>
  </si>
  <si>
    <t>Payment Qtr</t>
  </si>
  <si>
    <t>Sub-Capitated Expenses Report</t>
  </si>
  <si>
    <t>Account</t>
  </si>
  <si>
    <t>Sub-Capitated Hospitalization Expenses:</t>
  </si>
  <si>
    <t>Sub-Capitated Medical Compensation Expenses:</t>
  </si>
  <si>
    <t>Primary Care Physician Services</t>
  </si>
  <si>
    <t>Sub-Capitated Other Medical Expenses:</t>
  </si>
  <si>
    <t>Total Sub-Capitated Medical Compensation Expenses:</t>
  </si>
  <si>
    <t>Total Sub-Capitated Hospitalization Expense:</t>
  </si>
  <si>
    <t>Total Sub-Capitated Other Medical Expenses:</t>
  </si>
  <si>
    <t>Total Sub-Capitated  Expenses:</t>
  </si>
  <si>
    <t>Footnotes</t>
  </si>
  <si>
    <t>Organizational structure</t>
  </si>
  <si>
    <t>Investments</t>
  </si>
  <si>
    <t>Other Current Assets</t>
  </si>
  <si>
    <t>Other Non-Current Assets</t>
  </si>
  <si>
    <t>1st Qtr</t>
  </si>
  <si>
    <t>Title</t>
  </si>
  <si>
    <t>Long Term Debt Report</t>
  </si>
  <si>
    <t>Account 230 - Current Portion of Long-term Debt</t>
  </si>
  <si>
    <t>Account 245 - Non-current Portion of Long-term Debt</t>
  </si>
  <si>
    <t>Audit Report:</t>
  </si>
  <si>
    <t xml:space="preserve">     QUARTERLY CERTIFICATION STATEMENT OF</t>
  </si>
  <si>
    <t xml:space="preserve">TO THE </t>
  </si>
  <si>
    <t xml:space="preserve">     FOR THE QUARTER ENDED</t>
  </si>
  <si>
    <t xml:space="preserve">          __________________</t>
  </si>
  <si>
    <t>Name of Preparer</t>
  </si>
  <si>
    <t>Phone Number</t>
  </si>
  <si>
    <t>accurate to the best of my knowledge.  I understand that whoever knowingly and willfully</t>
  </si>
  <si>
    <t>makes or causes to be made a false statement or representation on the reports may be</t>
  </si>
  <si>
    <t>prosecuted under the applicable state laws.  In addition, knowingly and willfully failing to</t>
  </si>
  <si>
    <t>fully and accurately disclose the information requested may result in denial of a request to</t>
  </si>
  <si>
    <t>(Date Signed)</t>
  </si>
  <si>
    <r>
      <t xml:space="preserve">      </t>
    </r>
    <r>
      <rPr>
        <u/>
        <sz val="10"/>
        <rFont val="Arial"/>
        <family val="2"/>
      </rPr>
      <t xml:space="preserve"> Arizona Health Care Cost Containment System</t>
    </r>
  </si>
  <si>
    <t>3.  Each quarter, change "quarter ended" date on Balance Sheet.  This will change information on each sheet.</t>
  </si>
  <si>
    <t xml:space="preserve">4.  Each quarter, prior to entering information, zero the county profitability spreadsheets and supplemental schedules (red cells only). </t>
  </si>
  <si>
    <t xml:space="preserve">     County totals roll into total profitability spreadsheet.  The totals on the total profitability spreadsheet should agree to the </t>
  </si>
  <si>
    <t xml:space="preserve">     quarterly amounts on the Revenue, Expense, and Changes to Equity/Net Assets Statement.</t>
  </si>
  <si>
    <t>Grand Total Net Income (Loss) on Total Profitability = Net Income (Loss) on Revenue and Expense Statement</t>
  </si>
  <si>
    <t>Supplemental Schedules agree to Balance Sheet and Revenue, Expense and Equity Statement line items:</t>
  </si>
  <si>
    <t>Other Current Assets 1</t>
  </si>
  <si>
    <t>Other Non-Current Assets 1</t>
  </si>
  <si>
    <t>Other Non-Current Assets 2</t>
  </si>
  <si>
    <t>Other Current Assets 2</t>
  </si>
  <si>
    <t>Other Current Liabilities 1</t>
  </si>
  <si>
    <t>Other Current Liabilities 2</t>
  </si>
  <si>
    <t>Other Non-Current Liabilities 1</t>
  </si>
  <si>
    <t>Other Non-Current Liabilities 2</t>
  </si>
  <si>
    <t>Asset Description</t>
  </si>
  <si>
    <t>Liability Description</t>
  </si>
  <si>
    <t>Lender Name</t>
  </si>
  <si>
    <t>Lender 1</t>
  </si>
  <si>
    <t>Lender 2</t>
  </si>
  <si>
    <t>Receivable Report</t>
  </si>
  <si>
    <t>Sub-Capitated Expenses Detail</t>
  </si>
  <si>
    <t>Financial Reporting Template Instructions:</t>
  </si>
  <si>
    <t>Paragraph 3.01</t>
  </si>
  <si>
    <t>Paragraph 3.03</t>
  </si>
  <si>
    <t>Paragraph 3.02</t>
  </si>
  <si>
    <t xml:space="preserve">Paragraph 3.04 </t>
  </si>
  <si>
    <t xml:space="preserve">6.  Confirm that audit check figures below match.  If they do not match, please submit a separate enclosure explaining why the check figures </t>
  </si>
  <si>
    <t xml:space="preserve">     do not match.</t>
  </si>
  <si>
    <r>
      <t xml:space="preserve">2. </t>
    </r>
    <r>
      <rPr>
        <b/>
        <sz val="10"/>
        <color indexed="10"/>
        <rFont val="Arial"/>
        <family val="2"/>
      </rPr>
      <t xml:space="preserve"> Enter information in red cells only in all spreadsheets.  Each sheet must be entered separately.</t>
    </r>
  </si>
  <si>
    <t>Reinsurance receivable</t>
  </si>
  <si>
    <t>Investment income receivable</t>
  </si>
  <si>
    <t>Non-current due from affiliates</t>
  </si>
  <si>
    <t>Current due from affiliates</t>
  </si>
  <si>
    <t>General performance bond</t>
  </si>
  <si>
    <t>Restricted cash and other assets</t>
  </si>
  <si>
    <t>Other property and equipment</t>
  </si>
  <si>
    <t>Furniture and equipment</t>
  </si>
  <si>
    <t>Property and Equipment</t>
  </si>
  <si>
    <t>Total Property and Equipment</t>
  </si>
  <si>
    <t xml:space="preserve"> Net Property and Equipment</t>
  </si>
  <si>
    <t>Accrued administrative expenses</t>
  </si>
  <si>
    <t>REVENUES &amp; EXPENSES</t>
  </si>
  <si>
    <t>Paragraph 3.05</t>
  </si>
  <si>
    <t xml:space="preserve">    Retained earnings/net assets</t>
  </si>
  <si>
    <t>Non-current due to affiliates</t>
  </si>
  <si>
    <t>Other non-current liabilities</t>
  </si>
  <si>
    <t>Non-current portion long-term debt</t>
  </si>
  <si>
    <t>Current portion - long-term debt</t>
  </si>
  <si>
    <t>Retained earnings - beginning</t>
  </si>
  <si>
    <t>Cash and cash equivalents</t>
  </si>
  <si>
    <t>TOTAL LIABILITIES &amp; EQUITY/NET ASSETS</t>
  </si>
  <si>
    <t>TOTAL EQUITY/NET ASSETS</t>
  </si>
  <si>
    <t>Accumulated depreciation/amortization</t>
  </si>
  <si>
    <t>Lab, X-ray, &amp; Medical Imaging</t>
  </si>
  <si>
    <t>Nursing Facility, Home Health Care</t>
  </si>
  <si>
    <t>Durable Medical Equipment</t>
  </si>
  <si>
    <t>Miscellaneous Medical Expenses</t>
  </si>
  <si>
    <t>Paragraph 3.06</t>
  </si>
  <si>
    <t>Material Adjustments</t>
  </si>
  <si>
    <t>Paragraph 4.09</t>
  </si>
  <si>
    <t>Paragraph 4.04</t>
  </si>
  <si>
    <t>Paragraph 4.05</t>
  </si>
  <si>
    <t>Paragraph 4.07</t>
  </si>
  <si>
    <t xml:space="preserve">5.   Parent Company financial information is an additional report (balance sheet and statement of revenues  and expenses only) that should be </t>
  </si>
  <si>
    <t xml:space="preserve">     completed, if applicable.</t>
  </si>
  <si>
    <t>Premium taxes</t>
  </si>
  <si>
    <t>Paragraph 4.08</t>
  </si>
  <si>
    <t>Paragraph 4.11</t>
  </si>
  <si>
    <t>Paragraph 4.10</t>
  </si>
  <si>
    <t xml:space="preserve">Premium taxes </t>
  </si>
  <si>
    <t>mm/dd/yyyy</t>
  </si>
  <si>
    <t xml:space="preserve">Summary of Significant Accounting Policies </t>
  </si>
  <si>
    <t>Other Amounts</t>
  </si>
  <si>
    <t>Pledges, Assignments, and Guarantees</t>
  </si>
  <si>
    <t>Performance Bond</t>
  </si>
  <si>
    <t>Contingent Liabilities</t>
  </si>
  <si>
    <t>Due from/to Affiliates (current and non-current)</t>
  </si>
  <si>
    <t>Equity Activity</t>
  </si>
  <si>
    <t>Non-Compliance with Financial Viability Standards and Performance Guidelines</t>
  </si>
  <si>
    <t>Changes in Financial Statement Line Items</t>
  </si>
  <si>
    <t>Drug Rebates/Discounts</t>
  </si>
  <si>
    <t>Interest on Late Claims</t>
  </si>
  <si>
    <t>Accrued Sanctions</t>
  </si>
  <si>
    <t>1.)</t>
  </si>
  <si>
    <t>2.)</t>
  </si>
  <si>
    <t>3.)</t>
  </si>
  <si>
    <t xml:space="preserve">Please only submit the Acute line of business.  </t>
  </si>
  <si>
    <t>4.)</t>
  </si>
  <si>
    <t>4th</t>
  </si>
  <si>
    <t>Audit</t>
  </si>
  <si>
    <t>Draft</t>
  </si>
  <si>
    <t>Final</t>
  </si>
  <si>
    <t>Quarter</t>
  </si>
  <si>
    <t>Adjustments</t>
  </si>
  <si>
    <t>Property &amp; Equipment</t>
  </si>
  <si>
    <t xml:space="preserve"> Net Prop &amp; Equip</t>
  </si>
  <si>
    <t>Retained earnings - beg</t>
  </si>
  <si>
    <t xml:space="preserve">    Ret earn/net assets</t>
  </si>
  <si>
    <t>TOTAL EQUITY/NA</t>
  </si>
  <si>
    <t>TOT LIAB &amp; EQUITY/NA</t>
  </si>
  <si>
    <t>Premium Tax</t>
  </si>
  <si>
    <t>Line Item</t>
  </si>
  <si>
    <t xml:space="preserve">Line Item </t>
  </si>
  <si>
    <t>Reference</t>
  </si>
  <si>
    <t>Debit</t>
  </si>
  <si>
    <t>Credit</t>
  </si>
  <si>
    <t>Entry Explanation</t>
  </si>
  <si>
    <r>
      <t xml:space="preserve">The fourth quarter balance sheet and fourth quarter year to date income statement </t>
    </r>
    <r>
      <rPr>
        <i/>
        <sz val="10"/>
        <rFont val="Arial"/>
        <family val="2"/>
      </rPr>
      <t>MUST</t>
    </r>
    <r>
      <rPr>
        <sz val="10"/>
        <rFont val="Arial"/>
        <family val="2"/>
      </rPr>
      <t xml:space="preserve"> tie to the amounts originally submitted.  </t>
    </r>
  </si>
  <si>
    <r>
      <t xml:space="preserve">Draft and Final audit columns </t>
    </r>
    <r>
      <rPr>
        <i/>
        <sz val="10"/>
        <rFont val="Arial"/>
        <family val="2"/>
      </rPr>
      <t>MUST</t>
    </r>
    <r>
      <rPr>
        <sz val="10"/>
        <rFont val="Arial"/>
        <family val="2"/>
      </rPr>
      <t xml:space="preserve"> tie to the draft and final audit submitted.  </t>
    </r>
  </si>
  <si>
    <t>Prior Period Adjustment Schedule</t>
  </si>
  <si>
    <t>Quarter Ended:  xx/xx/xxxx</t>
  </si>
  <si>
    <t>XXXX</t>
  </si>
  <si>
    <t>Non-Covered Services</t>
  </si>
  <si>
    <t>to Prior</t>
  </si>
  <si>
    <t>Amount Related</t>
  </si>
  <si>
    <t>to Current</t>
  </si>
  <si>
    <t>Emergency Facility Services</t>
  </si>
  <si>
    <t>participate, or where the entity already participates, a termination of a Contractor's agreement or</t>
  </si>
  <si>
    <t xml:space="preserve"> Hospitalization Payable</t>
  </si>
  <si>
    <t xml:space="preserve"> Physician Payable</t>
  </si>
  <si>
    <t xml:space="preserve"> Other medical Payable</t>
  </si>
  <si>
    <t xml:space="preserve">    Total Prospective Payable</t>
  </si>
  <si>
    <t xml:space="preserve"> PPC - Payable</t>
  </si>
  <si>
    <t>Delivery Supplement</t>
  </si>
  <si>
    <t>Audit Captions</t>
  </si>
  <si>
    <t>Caption 1</t>
  </si>
  <si>
    <t>Caption2</t>
  </si>
  <si>
    <t>Caption 3</t>
  </si>
  <si>
    <t>Caption 4</t>
  </si>
  <si>
    <t>Caption 5</t>
  </si>
  <si>
    <t>Caption 6</t>
  </si>
  <si>
    <t>5.)</t>
  </si>
  <si>
    <t>Caption 7</t>
  </si>
  <si>
    <t xml:space="preserve">There are audit caption columns for the balance sheet and income statement.  Replace these captions with your plan's specific audit captions.  Working horizontally, map the Reporting Guide Lines to the audit captions.  The audit captions total at the bottom should tie to the audited financials.  If you need more captions, feel free to add a column.  </t>
  </si>
  <si>
    <t>I hereby attest that the information submitted in the reports herein is current, complete, and</t>
  </si>
  <si>
    <t>Expense Type: Hospital, Medical and Other (PPC and Prospective)</t>
  </si>
  <si>
    <t>GSA 8 Gila/Pinal</t>
  </si>
  <si>
    <t>GSA 2 Yuma/La Paz</t>
  </si>
  <si>
    <t>GSA 4 Apache/Coconino/Mohave/Navajo</t>
  </si>
  <si>
    <t>GSA 6 Yavapai</t>
  </si>
  <si>
    <t>GSA 10 Pima/Santa Cruz</t>
  </si>
  <si>
    <t>GSA 14 Cochise/Graham/Greenlee</t>
  </si>
  <si>
    <t>Chief Executive Officer Signature</t>
  </si>
  <si>
    <t>Chief Financial Officer Signature</t>
  </si>
  <si>
    <t>Prospective Tiered Reconciliation Settlement</t>
  </si>
  <si>
    <t>Capitation/Supplement/Risk Adj Receivable</t>
  </si>
  <si>
    <t>Account 115 - Capitation/Supplement/Risk Adjustment Receivable (by contract year)</t>
  </si>
  <si>
    <t>Risk Adjustments</t>
  </si>
  <si>
    <t>Paragraphs 4.02 and 4.03</t>
  </si>
  <si>
    <t>GSA</t>
  </si>
  <si>
    <t>Maricopa</t>
  </si>
  <si>
    <t xml:space="preserve">In addition to summary level audit adjustments, please submit detailed line level entries on the entry tab. </t>
  </si>
  <si>
    <t>6.)</t>
  </si>
  <si>
    <t xml:space="preserve">On the income statement, when possible, report the adjustment/reclass by the quarter it is related to. If the adjustment can not be identified by quarter, spread the adjustment/reclass evenly over the four periods.  </t>
  </si>
  <si>
    <t>7.)</t>
  </si>
  <si>
    <t>See Appendix F for Instructions</t>
  </si>
  <si>
    <t>Draft Audit Adjustments</t>
  </si>
  <si>
    <t xml:space="preserve">1st Qtr </t>
  </si>
  <si>
    <t>Audit Adj</t>
  </si>
  <si>
    <r>
      <t>Entry Explanation</t>
    </r>
    <r>
      <rPr>
        <sz val="10"/>
        <rFont val="Arial"/>
        <family val="2"/>
      </rPr>
      <t xml:space="preserve"> found on Entries F-1c should provide a reasonable explanation for the audit entry, including identifying accrual entries, reclassifications, and changes to expenses. Explanations provided should be as detailed as on the auditors work papers to ensure AHCCCS can differentiate reclasses from correcting entries.</t>
    </r>
  </si>
  <si>
    <t xml:space="preserve">Marketing Costs </t>
  </si>
  <si>
    <t>Contractor Name</t>
  </si>
  <si>
    <t xml:space="preserve">8.  All worksheets should be submitted every quarter.  If a Profitability by Risk Group worksheet is not applicable (i.e. the Contractor is only </t>
  </si>
  <si>
    <t xml:space="preserve">     contracted in one county), please do not delete sheets, instead, hide the worksheets for the counties or parent company that are not applicable.</t>
  </si>
  <si>
    <t>Total Assets</t>
  </si>
  <si>
    <t>Liabilities + Balance Sheet Total Equity</t>
  </si>
  <si>
    <t>Balance Sheet</t>
  </si>
  <si>
    <t>Supplement Schedule</t>
  </si>
  <si>
    <t>Non-Capped Newborn Costs</t>
  </si>
  <si>
    <t>TWG Settlement</t>
  </si>
  <si>
    <t>Unrealized Gains (Losses)</t>
  </si>
  <si>
    <t>Health Insurers Fee</t>
  </si>
  <si>
    <r>
      <t xml:space="preserve">This template has been set up to mirror the </t>
    </r>
    <r>
      <rPr>
        <i/>
        <sz val="10"/>
        <rFont val="Arial"/>
        <family val="2"/>
      </rPr>
      <t>Reporting Guide for Acute Contractors.</t>
    </r>
  </si>
  <si>
    <t>Net Income (Loss) YTD</t>
  </si>
  <si>
    <t>Prospective Capitation</t>
  </si>
  <si>
    <t>Medical Claims Payable Analysis</t>
  </si>
  <si>
    <t xml:space="preserve">Provider Incentives </t>
  </si>
  <si>
    <t>PCP Parity Enhanced Payment Expense</t>
  </si>
  <si>
    <t>PCP Parity Cost Settlement</t>
  </si>
  <si>
    <t>EXCLUDE PCP ENHANCED PARITY PAYMENTS</t>
  </si>
  <si>
    <r>
      <t xml:space="preserve">1.  On the </t>
    </r>
    <r>
      <rPr>
        <i/>
        <sz val="10"/>
        <rFont val="Arial"/>
        <family val="2"/>
      </rPr>
      <t>Certification</t>
    </r>
    <r>
      <rPr>
        <sz val="10"/>
        <rFont val="Arial"/>
        <family val="2"/>
      </rPr>
      <t xml:space="preserve"> cover sheet, fill in the Contractor name, plan number, quarter ended, preparer's information, and signatures.</t>
    </r>
  </si>
  <si>
    <t>Contract Year YYYY</t>
  </si>
  <si>
    <t xml:space="preserve">contract with the Arizona Health Care Cost Containment System.  Failure to sign this Certification </t>
  </si>
  <si>
    <t>the attached reports.</t>
  </si>
  <si>
    <t xml:space="preserve">Statement, either by written or electronic signature, will result in AHCCCS' non acceptance of </t>
  </si>
  <si>
    <t>Account Description</t>
  </si>
  <si>
    <t>TANF &lt; 1 MF</t>
  </si>
  <si>
    <t>TANF 1-13 MF</t>
  </si>
  <si>
    <t>TANF 14-44 F</t>
  </si>
  <si>
    <t xml:space="preserve"> TANF 14-44 M</t>
  </si>
  <si>
    <t>TANF 45+</t>
  </si>
  <si>
    <t>TANF Total</t>
  </si>
  <si>
    <t>SSI w/Med</t>
  </si>
  <si>
    <t>SSI w/o Med</t>
  </si>
  <si>
    <t>Adults &gt; 106%</t>
  </si>
  <si>
    <t>Adults &lt;/= 106%</t>
  </si>
  <si>
    <t>SOBRA FP</t>
  </si>
  <si>
    <t>SOBRA MOMS</t>
  </si>
  <si>
    <t>Title XIX Total</t>
  </si>
  <si>
    <t>State Only Transplant</t>
  </si>
  <si>
    <t>State Only Total</t>
  </si>
  <si>
    <t>Grand Total</t>
  </si>
  <si>
    <t>Adults &gt; 106% Reconciliation Settlement</t>
  </si>
  <si>
    <t>Balance Sheet Total Assets= Balance Sheet Total Liabilities+ Balance Sheet Total Equity/Net Assets</t>
  </si>
  <si>
    <t>Net Income / (Loss) YTD</t>
  </si>
  <si>
    <t>Health Insurer's Fee</t>
  </si>
  <si>
    <t>FQHC/RHC Services</t>
  </si>
  <si>
    <t>Behavioral Health Physician Services</t>
  </si>
  <si>
    <t>Behavioral Health Day Program</t>
  </si>
  <si>
    <t>Behavioral Health Case Management Services</t>
  </si>
  <si>
    <t>Behavioral Health Crisis Intervention Services</t>
  </si>
  <si>
    <t>Behavioral Health Rehabilitation Services</t>
  </si>
  <si>
    <t>Behavioral Health Residential Services</t>
  </si>
  <si>
    <t>All Other Behavioral Health Services</t>
  </si>
  <si>
    <t xml:space="preserve">Paragraph 4.06 </t>
  </si>
  <si>
    <t>Block Purchases Report</t>
  </si>
  <si>
    <t>Hospitalization Block Purchases:</t>
  </si>
  <si>
    <t>Total Hospitalization Block Purchases:</t>
  </si>
  <si>
    <t>Medical Compensation Block Purchases:</t>
  </si>
  <si>
    <t>Referral Physician Services</t>
  </si>
  <si>
    <t>Total Medical Compensation Block Purchases:</t>
  </si>
  <si>
    <t>Other Medical Block Purchases:</t>
  </si>
  <si>
    <t>Total Other Medical Block Purchases:</t>
  </si>
  <si>
    <t>Total Block Purchases:</t>
  </si>
  <si>
    <t>Block Purchases Detail Report</t>
  </si>
  <si>
    <t>Paragraph 4.12</t>
  </si>
  <si>
    <t>Insert Parent Company Balance Sheet pursuant to Paragraph 4.14</t>
  </si>
  <si>
    <t>Insert Parent Company Statement of Revenues and Expenses pursuant to Paragraph 4.14</t>
  </si>
  <si>
    <t>Paragraph 4.16</t>
  </si>
  <si>
    <t>Current due to affiliates</t>
  </si>
  <si>
    <t>Health Insurers Fee Revenue</t>
  </si>
  <si>
    <t>Hospital Inpatient -Behavioral Health Services</t>
  </si>
  <si>
    <t>Other Professional Services</t>
  </si>
  <si>
    <t>PPC-Other Medical Expenses</t>
  </si>
  <si>
    <t>Other Administrative Expenses</t>
  </si>
  <si>
    <t>Other Income (specify)</t>
  </si>
  <si>
    <t xml:space="preserve"> </t>
  </si>
  <si>
    <t>Yes/No</t>
  </si>
  <si>
    <t>Reconciliation/Settlements Receivable</t>
  </si>
  <si>
    <t>Account 122 and Account 222 Reconciliation/Settlements Receivables/Payables (by contract year)</t>
  </si>
  <si>
    <t>Reconciliation/Settlement Payables</t>
  </si>
  <si>
    <t>Account 255 -  Non Current Value Based Purchasing Payable (by provider by contract year)</t>
  </si>
  <si>
    <t>Reconciliation/Settlement Receivable</t>
  </si>
  <si>
    <t>Value Based Purchasing Initiatives Provider Expenses</t>
  </si>
  <si>
    <t>Asset/Liability Description</t>
  </si>
  <si>
    <t>Value Based Purchasing Receivable From Providers</t>
  </si>
  <si>
    <t>Value Based Purchasing Initiatives Payable to Providers</t>
  </si>
  <si>
    <t>Value Based Purchasing Initiatives Receivable From Providers</t>
  </si>
  <si>
    <t>Value Based Purchasing Initiatives Reconciliation/Settlement</t>
  </si>
  <si>
    <t xml:space="preserve">Value Based Purchasing Initiatives Payable to Providers </t>
  </si>
  <si>
    <t>Account 225 -  Current Value Based Purchasing Payable To Providers (by provider by contract year)</t>
  </si>
  <si>
    <t>Prior Contract Year Adjustment Schedule</t>
  </si>
  <si>
    <t>Income (loss) from operations</t>
  </si>
  <si>
    <t>Income (loss) before taxes</t>
  </si>
  <si>
    <t>Premium Deficiency Reserve</t>
  </si>
  <si>
    <t>Value Based Purchasing Initiatives</t>
  </si>
  <si>
    <t>Prior Contract Year/Prior Period Adjustments</t>
  </si>
  <si>
    <t>Account 135 - Value Based Purchasing Receivable From Providers (by provider by contract year)</t>
  </si>
  <si>
    <t>Lender 3</t>
  </si>
  <si>
    <r>
      <t>7.   Upload an electronic copy to the FTP server</t>
    </r>
    <r>
      <rPr>
        <sz val="10"/>
        <color rgb="FFFF0000"/>
        <rFont val="Arial"/>
        <family val="2"/>
      </rPr>
      <t xml:space="preserve">, </t>
    </r>
    <r>
      <rPr>
        <sz val="10"/>
        <rFont val="Arial"/>
        <family val="2"/>
      </rPr>
      <t xml:space="preserve">email the DHCM Program Compliance Auditor with notification of upload.   Email address is </t>
    </r>
    <r>
      <rPr>
        <b/>
        <sz val="10"/>
        <color rgb="FFFF0000"/>
        <rFont val="Arial"/>
        <family val="2"/>
      </rPr>
      <t>Jason.Lantz@azahcccs.gov and Hassan.Bundu@azahcccs.gov.</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</si>
</sst>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31" x14ac:knownFonts="1">
    <font>
      <sz val="10"/>
      <name val="Arial"/>
    </font>
    <font>
      <b/>
      <sz val="10"/>
      <name val="Arial"/>
      <family val="2"/>
    </font>
    <font>
      <sz val="10"/>
      <name val="Arial"/>
      <family val="2"/>
    </font>
    <font>
      <sz val="10"/>
      <color indexed="8"/>
      <name val="Arial"/>
      <family val="2"/>
    </font>
    <font>
      <sz val="10"/>
      <name val="Arial"/>
      <family val="2"/>
    </font>
    <font>
      <b/>
      <sz val="10"/>
      <color indexed="8"/>
      <name val="Arial"/>
      <family val="2"/>
    </font>
    <font>
      <b/>
      <u/>
      <sz val="10"/>
      <color indexed="8"/>
      <name val="Arial"/>
      <family val="2"/>
    </font>
    <font>
      <b/>
      <sz val="8"/>
      <color indexed="8"/>
      <name val="Arial"/>
      <family val="2"/>
    </font>
    <font>
      <sz val="10"/>
      <color indexed="8"/>
      <name val="Arial"/>
      <family val="2"/>
    </font>
    <font>
      <sz val="9"/>
      <name val="Arial"/>
      <family val="2"/>
    </font>
    <font>
      <sz val="9"/>
      <color indexed="8"/>
      <name val="Arial"/>
      <family val="2"/>
    </font>
    <font>
      <b/>
      <sz val="9"/>
      <color indexed="8"/>
      <name val="Arial"/>
      <family val="2"/>
    </font>
    <font>
      <b/>
      <sz val="9"/>
      <name val="Arial"/>
      <family val="2"/>
    </font>
    <font>
      <b/>
      <sz val="10"/>
      <name val="Arial"/>
      <family val="2"/>
    </font>
    <font>
      <b/>
      <sz val="10"/>
      <color indexed="8"/>
      <name val="Arial"/>
      <family val="2"/>
    </font>
    <font>
      <sz val="9"/>
      <color indexed="10"/>
      <name val="Arial"/>
      <family val="2"/>
    </font>
    <font>
      <i/>
      <sz val="10"/>
      <name val="Arial"/>
      <family val="2"/>
    </font>
    <font>
      <sz val="10"/>
      <color indexed="10"/>
      <name val="Arial"/>
      <family val="2"/>
    </font>
    <font>
      <sz val="8"/>
      <name val="Arial"/>
      <family val="2"/>
    </font>
    <font>
      <b/>
      <sz val="10"/>
      <color indexed="10"/>
      <name val="Arial"/>
      <family val="2"/>
    </font>
    <font>
      <u/>
      <sz val="10"/>
      <name val="Arial"/>
      <family val="2"/>
    </font>
    <font>
      <u/>
      <sz val="10"/>
      <color indexed="12"/>
      <name val="Arial"/>
      <family val="2"/>
    </font>
    <font>
      <sz val="10"/>
      <color indexed="47"/>
      <name val="Arial"/>
      <family val="2"/>
    </font>
    <font>
      <b/>
      <sz val="10"/>
      <color indexed="10"/>
      <name val="Arial"/>
      <family val="2"/>
    </font>
    <font>
      <sz val="8"/>
      <name val="Arial"/>
      <family val="2"/>
    </font>
    <font>
      <u/>
      <sz val="10"/>
      <name val="Arial"/>
      <family val="2"/>
    </font>
    <font>
      <sz val="10"/>
      <color indexed="10"/>
      <name val="Arial"/>
      <family val="2"/>
    </font>
    <font>
      <b/>
      <sz val="10"/>
      <color rgb="FFFF0000"/>
      <name val="Arial"/>
      <family val="2"/>
    </font>
    <font>
      <sz val="10"/>
      <color rgb="FFFF0000"/>
      <name val="Arial"/>
      <family val="2"/>
    </font>
    <font>
      <sz val="11"/>
      <name val="Calibri"/>
      <family val="2"/>
    </font>
    <font>
      <b/>
      <u/>
      <sz val="10"/>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s>
  <borders count="54">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1" fillId="0" borderId="0" applyNumberFormat="0" applyFill="0" applyBorder="0" applyAlignment="0" applyProtection="0">
      <alignment vertical="top"/>
      <protection locked="0"/>
    </xf>
    <xf numFmtId="0" fontId="2" fillId="0" borderId="0"/>
  </cellStyleXfs>
  <cellXfs count="650">
    <xf numFmtId="0" fontId="0" fillId="0" borderId="0" xfId="0"/>
    <xf numFmtId="0" fontId="6" fillId="0" borderId="1" xfId="0" applyFont="1" applyFill="1" applyBorder="1" applyAlignment="1" applyProtection="1"/>
    <xf numFmtId="0" fontId="5" fillId="0" borderId="1" xfId="0" applyFont="1" applyFill="1" applyBorder="1" applyAlignment="1" applyProtection="1"/>
    <xf numFmtId="0" fontId="3" fillId="0" borderId="1" xfId="0" applyFont="1" applyFill="1" applyBorder="1" applyAlignment="1" applyProtection="1"/>
    <xf numFmtId="0" fontId="3" fillId="0" borderId="2" xfId="0" applyFont="1" applyFill="1" applyBorder="1" applyAlignment="1" applyProtection="1"/>
    <xf numFmtId="0" fontId="6" fillId="0" borderId="2" xfId="0" applyFont="1" applyFill="1" applyBorder="1" applyAlignment="1" applyProtection="1"/>
    <xf numFmtId="37" fontId="0" fillId="0" borderId="0" xfId="0" applyNumberFormat="1"/>
    <xf numFmtId="0" fontId="8" fillId="0" borderId="1" xfId="0" applyFont="1" applyFill="1" applyBorder="1" applyAlignment="1" applyProtection="1"/>
    <xf numFmtId="0" fontId="5" fillId="2" borderId="3" xfId="0" applyFont="1" applyFill="1" applyBorder="1" applyAlignment="1" applyProtection="1"/>
    <xf numFmtId="0" fontId="0" fillId="0" borderId="0" xfId="0" applyFill="1"/>
    <xf numFmtId="0" fontId="5" fillId="2" borderId="4" xfId="0" applyFont="1" applyFill="1" applyBorder="1" applyAlignment="1" applyProtection="1"/>
    <xf numFmtId="0" fontId="3" fillId="0" borderId="5" xfId="0" applyFont="1" applyFill="1" applyBorder="1"/>
    <xf numFmtId="0" fontId="3" fillId="0" borderId="5" xfId="0" applyFont="1" applyFill="1" applyBorder="1" applyAlignment="1" applyProtection="1">
      <alignment horizontal="center"/>
    </xf>
    <xf numFmtId="0" fontId="3" fillId="2" borderId="6" xfId="0" applyFont="1" applyFill="1" applyBorder="1" applyAlignment="1" applyProtection="1">
      <alignment horizontal="center"/>
    </xf>
    <xf numFmtId="0" fontId="3" fillId="0" borderId="5" xfId="0" applyFont="1" applyFill="1" applyBorder="1" applyAlignment="1">
      <alignment horizontal="center"/>
    </xf>
    <xf numFmtId="0" fontId="3" fillId="2" borderId="7" xfId="0" applyFont="1" applyFill="1" applyBorder="1" applyAlignment="1" applyProtection="1">
      <alignment horizontal="center"/>
    </xf>
    <xf numFmtId="0" fontId="3" fillId="2" borderId="6" xfId="0" applyFont="1" applyFill="1" applyBorder="1" applyAlignment="1" applyProtection="1"/>
    <xf numFmtId="0" fontId="5" fillId="0" borderId="8" xfId="0" applyFont="1" applyFill="1" applyBorder="1" applyAlignment="1" applyProtection="1">
      <alignment horizontal="center"/>
    </xf>
    <xf numFmtId="37" fontId="9" fillId="0" borderId="0" xfId="0" applyNumberFormat="1" applyFont="1"/>
    <xf numFmtId="37" fontId="10" fillId="0" borderId="9" xfId="0" applyNumberFormat="1" applyFont="1" applyFill="1" applyBorder="1" applyProtection="1"/>
    <xf numFmtId="37" fontId="10" fillId="0" borderId="10" xfId="0" applyNumberFormat="1" applyFont="1" applyFill="1" applyBorder="1" applyProtection="1"/>
    <xf numFmtId="37" fontId="10" fillId="2" borderId="11" xfId="0" applyNumberFormat="1" applyFont="1" applyFill="1" applyBorder="1" applyProtection="1"/>
    <xf numFmtId="37" fontId="10" fillId="2" borderId="12" xfId="0" applyNumberFormat="1" applyFont="1" applyFill="1" applyBorder="1" applyProtection="1"/>
    <xf numFmtId="37" fontId="10" fillId="0" borderId="0" xfId="0" applyNumberFormat="1" applyFont="1" applyFill="1" applyBorder="1" applyProtection="1"/>
    <xf numFmtId="37" fontId="10" fillId="2" borderId="6" xfId="0" applyNumberFormat="1" applyFont="1" applyFill="1" applyBorder="1" applyProtection="1"/>
    <xf numFmtId="37" fontId="9" fillId="0" borderId="0" xfId="0" applyNumberFormat="1" applyFont="1" applyBorder="1"/>
    <xf numFmtId="37" fontId="11" fillId="0" borderId="13" xfId="0" applyNumberFormat="1" applyFont="1" applyFill="1" applyBorder="1" applyProtection="1"/>
    <xf numFmtId="37" fontId="11" fillId="2" borderId="14" xfId="0" applyNumberFormat="1" applyFont="1" applyFill="1" applyBorder="1" applyProtection="1"/>
    <xf numFmtId="37" fontId="11" fillId="0" borderId="15" xfId="0" applyNumberFormat="1" applyFont="1" applyFill="1" applyBorder="1" applyProtection="1"/>
    <xf numFmtId="37" fontId="11" fillId="2" borderId="16" xfId="0" applyNumberFormat="1" applyFont="1" applyFill="1" applyBorder="1" applyProtection="1"/>
    <xf numFmtId="37" fontId="11" fillId="0" borderId="17" xfId="0" applyNumberFormat="1" applyFont="1" applyFill="1" applyBorder="1" applyProtection="1"/>
    <xf numFmtId="37" fontId="13" fillId="0" borderId="13" xfId="0" applyNumberFormat="1" applyFont="1" applyBorder="1"/>
    <xf numFmtId="37" fontId="12" fillId="0" borderId="13" xfId="0" applyNumberFormat="1" applyFont="1" applyBorder="1"/>
    <xf numFmtId="37" fontId="0" fillId="0" borderId="0" xfId="0" applyNumberFormat="1" applyBorder="1"/>
    <xf numFmtId="37" fontId="11" fillId="2" borderId="11" xfId="0" applyNumberFormat="1" applyFont="1" applyFill="1" applyBorder="1" applyProtection="1"/>
    <xf numFmtId="37" fontId="14" fillId="2" borderId="11" xfId="0" applyNumberFormat="1" applyFont="1" applyFill="1" applyBorder="1" applyProtection="1"/>
    <xf numFmtId="0" fontId="0" fillId="0" borderId="5" xfId="0" applyBorder="1"/>
    <xf numFmtId="37" fontId="15" fillId="0" borderId="0" xfId="0" applyNumberFormat="1" applyFont="1" applyBorder="1" applyProtection="1">
      <protection locked="0"/>
    </xf>
    <xf numFmtId="37" fontId="15" fillId="0" borderId="0" xfId="0" applyNumberFormat="1" applyFont="1" applyProtection="1">
      <protection locked="0"/>
    </xf>
    <xf numFmtId="37" fontId="15" fillId="0" borderId="10" xfId="0" applyNumberFormat="1" applyFont="1" applyBorder="1" applyProtection="1">
      <protection locked="0"/>
    </xf>
    <xf numFmtId="37" fontId="15" fillId="2" borderId="11" xfId="0" applyNumberFormat="1" applyFont="1" applyFill="1" applyBorder="1" applyProtection="1">
      <protection locked="0"/>
    </xf>
    <xf numFmtId="0" fontId="5" fillId="2" borderId="11" xfId="0" applyFont="1" applyFill="1" applyBorder="1" applyAlignment="1" applyProtection="1"/>
    <xf numFmtId="0" fontId="3" fillId="0" borderId="1" xfId="0" applyFont="1" applyFill="1" applyBorder="1"/>
    <xf numFmtId="0" fontId="0" fillId="0" borderId="18" xfId="0" applyBorder="1"/>
    <xf numFmtId="0" fontId="0" fillId="0" borderId="21" xfId="0" applyBorder="1"/>
    <xf numFmtId="0" fontId="3" fillId="0" borderId="18" xfId="0" applyFont="1" applyFill="1" applyBorder="1" applyAlignment="1" applyProtection="1">
      <alignment horizontal="center" wrapText="1"/>
    </xf>
    <xf numFmtId="0" fontId="0" fillId="0" borderId="18" xfId="0" applyBorder="1" applyAlignment="1">
      <alignment horizontal="center"/>
    </xf>
    <xf numFmtId="0" fontId="1" fillId="0" borderId="21" xfId="0" applyFont="1" applyBorder="1" applyAlignment="1">
      <alignment horizontal="center"/>
    </xf>
    <xf numFmtId="37" fontId="9" fillId="2" borderId="11" xfId="0" applyNumberFormat="1" applyFont="1" applyFill="1" applyBorder="1"/>
    <xf numFmtId="37" fontId="10" fillId="2" borderId="7" xfId="0" applyNumberFormat="1" applyFont="1" applyFill="1" applyBorder="1" applyProtection="1"/>
    <xf numFmtId="37" fontId="9" fillId="2" borderId="12" xfId="0" applyNumberFormat="1" applyFont="1" applyFill="1" applyBorder="1"/>
    <xf numFmtId="37" fontId="10" fillId="0" borderId="11" xfId="0" applyNumberFormat="1" applyFont="1" applyFill="1" applyBorder="1" applyProtection="1"/>
    <xf numFmtId="0" fontId="3" fillId="0" borderId="0" xfId="0" applyFont="1" applyFill="1"/>
    <xf numFmtId="0" fontId="7" fillId="2" borderId="3" xfId="0" applyFont="1" applyFill="1" applyBorder="1" applyAlignment="1" applyProtection="1"/>
    <xf numFmtId="0" fontId="4" fillId="0" borderId="5" xfId="0" applyFont="1" applyBorder="1"/>
    <xf numFmtId="0" fontId="3" fillId="0" borderId="5" xfId="0" applyFont="1" applyFill="1" applyBorder="1" applyAlignment="1" applyProtection="1"/>
    <xf numFmtId="0" fontId="3" fillId="2" borderId="7" xfId="0" applyFont="1" applyFill="1" applyBorder="1" applyAlignment="1" applyProtection="1"/>
    <xf numFmtId="0" fontId="13" fillId="0" borderId="0" xfId="0" applyFont="1"/>
    <xf numFmtId="0" fontId="0" fillId="0" borderId="0" xfId="0" applyAlignment="1">
      <alignment horizontal="center"/>
    </xf>
    <xf numFmtId="0" fontId="16" fillId="0" borderId="0" xfId="0" applyFont="1" applyAlignment="1">
      <alignment horizontal="centerContinuous" vertical="justify" wrapText="1"/>
    </xf>
    <xf numFmtId="44" fontId="0" fillId="0" borderId="0" xfId="2" applyFont="1"/>
    <xf numFmtId="0" fontId="0" fillId="0" borderId="27" xfId="0" applyBorder="1"/>
    <xf numFmtId="0" fontId="17" fillId="0" borderId="27" xfId="0" applyFont="1" applyBorder="1" applyProtection="1">
      <protection locked="0"/>
    </xf>
    <xf numFmtId="0" fontId="17" fillId="2" borderId="27" xfId="0" applyFont="1" applyFill="1" applyBorder="1" applyProtection="1">
      <protection locked="0"/>
    </xf>
    <xf numFmtId="0" fontId="13" fillId="0" borderId="27" xfId="0" applyFont="1" applyBorder="1" applyAlignment="1">
      <alignment horizontal="left"/>
    </xf>
    <xf numFmtId="0" fontId="18" fillId="0" borderId="0" xfId="0" applyFont="1"/>
    <xf numFmtId="0" fontId="13" fillId="0" borderId="28" xfId="0" applyFont="1" applyBorder="1" applyAlignment="1">
      <alignment horizontal="center"/>
    </xf>
    <xf numFmtId="0" fontId="13" fillId="0" borderId="29" xfId="0" applyFont="1" applyBorder="1" applyAlignment="1">
      <alignment horizontal="center"/>
    </xf>
    <xf numFmtId="0" fontId="16" fillId="0" borderId="30" xfId="0" applyFont="1" applyBorder="1"/>
    <xf numFmtId="0" fontId="0" fillId="0" borderId="11" xfId="0" applyBorder="1"/>
    <xf numFmtId="0" fontId="0" fillId="0" borderId="3" xfId="0" applyBorder="1"/>
    <xf numFmtId="0" fontId="17" fillId="0" borderId="27" xfId="1" applyNumberFormat="1" applyFont="1" applyBorder="1" applyProtection="1">
      <protection locked="0"/>
    </xf>
    <xf numFmtId="44" fontId="0" fillId="0" borderId="27" xfId="2" applyFont="1" applyBorder="1"/>
    <xf numFmtId="0" fontId="16" fillId="0" borderId="27" xfId="0" applyFont="1" applyBorder="1"/>
    <xf numFmtId="0" fontId="16" fillId="0" borderId="30" xfId="0" applyFont="1" applyBorder="1" applyAlignment="1">
      <alignment horizontal="centerContinuous"/>
    </xf>
    <xf numFmtId="0" fontId="16" fillId="0" borderId="27" xfId="0" applyFont="1" applyBorder="1" applyAlignment="1">
      <alignment horizontal="centerContinuous" vertical="justify" wrapText="1"/>
    </xf>
    <xf numFmtId="44" fontId="0" fillId="0" borderId="27" xfId="0" applyNumberFormat="1" applyBorder="1"/>
    <xf numFmtId="0" fontId="13" fillId="0" borderId="27" xfId="0" applyFont="1" applyBorder="1"/>
    <xf numFmtId="0" fontId="13" fillId="0" borderId="31" xfId="0" applyFont="1" applyBorder="1"/>
    <xf numFmtId="0" fontId="19" fillId="0" borderId="32" xfId="0" applyFont="1" applyFill="1" applyBorder="1" applyProtection="1">
      <protection locked="0"/>
    </xf>
    <xf numFmtId="0" fontId="14" fillId="0" borderId="22" xfId="0" applyFont="1" applyFill="1" applyBorder="1"/>
    <xf numFmtId="0" fontId="3" fillId="0" borderId="0" xfId="0" applyFont="1" applyFill="1" applyBorder="1"/>
    <xf numFmtId="0" fontId="13" fillId="0" borderId="23" xfId="0" applyFont="1" applyBorder="1" applyAlignment="1">
      <alignment horizontal="center"/>
    </xf>
    <xf numFmtId="0" fontId="4" fillId="0" borderId="27" xfId="0" applyFont="1" applyBorder="1"/>
    <xf numFmtId="0" fontId="16" fillId="0" borderId="34" xfId="0" applyFont="1" applyBorder="1" applyAlignment="1">
      <alignment horizontal="centerContinuous"/>
    </xf>
    <xf numFmtId="0" fontId="5" fillId="0" borderId="18" xfId="0" applyFont="1" applyFill="1" applyBorder="1" applyAlignment="1" applyProtection="1"/>
    <xf numFmtId="37" fontId="10" fillId="0" borderId="18" xfId="0" applyNumberFormat="1" applyFont="1" applyFill="1" applyBorder="1" applyProtection="1"/>
    <xf numFmtId="0" fontId="3" fillId="0" borderId="0" xfId="0" applyFont="1" applyFill="1" applyBorder="1" applyAlignment="1" applyProtection="1"/>
    <xf numFmtId="0" fontId="5" fillId="0" borderId="0" xfId="0" applyFont="1" applyFill="1" applyBorder="1" applyAlignment="1" applyProtection="1"/>
    <xf numFmtId="37" fontId="11" fillId="0" borderId="0" xfId="0" applyNumberFormat="1" applyFont="1" applyFill="1" applyBorder="1" applyProtection="1"/>
    <xf numFmtId="0" fontId="3" fillId="0" borderId="32" xfId="0" applyFont="1" applyFill="1" applyBorder="1"/>
    <xf numFmtId="37" fontId="15" fillId="0" borderId="0" xfId="0" applyNumberFormat="1" applyFont="1" applyFill="1" applyBorder="1" applyProtection="1">
      <protection locked="0"/>
    </xf>
    <xf numFmtId="0" fontId="16" fillId="0" borderId="27" xfId="0" applyFont="1" applyBorder="1" applyAlignment="1">
      <alignment horizontal="right" vertical="justify" wrapText="1"/>
    </xf>
    <xf numFmtId="44" fontId="2" fillId="0" borderId="27" xfId="2" applyBorder="1"/>
    <xf numFmtId="44" fontId="2" fillId="0" borderId="0" xfId="2"/>
    <xf numFmtId="0" fontId="16" fillId="0" borderId="3" xfId="0" applyFont="1" applyBorder="1" applyAlignment="1">
      <alignment horizontal="right" vertical="center"/>
    </xf>
    <xf numFmtId="0" fontId="16" fillId="0" borderId="30" xfId="0" applyFont="1" applyBorder="1" applyAlignment="1">
      <alignment horizontal="right" vertical="center"/>
    </xf>
    <xf numFmtId="0" fontId="16" fillId="0" borderId="2" xfId="0" applyFont="1" applyBorder="1" applyAlignment="1">
      <alignment horizontal="right" vertical="center"/>
    </xf>
    <xf numFmtId="0" fontId="3" fillId="2" borderId="6" xfId="0" quotePrefix="1" applyFont="1" applyFill="1" applyBorder="1" applyAlignment="1" applyProtection="1"/>
    <xf numFmtId="0" fontId="5" fillId="2" borderId="6" xfId="0" applyFont="1" applyFill="1" applyBorder="1" applyAlignment="1" applyProtection="1">
      <alignment horizontal="center"/>
    </xf>
    <xf numFmtId="0" fontId="3" fillId="0" borderId="5" xfId="0" quotePrefix="1" applyFont="1" applyFill="1" applyBorder="1"/>
    <xf numFmtId="37" fontId="9" fillId="0" borderId="0" xfId="0" applyNumberFormat="1" applyFont="1" applyBorder="1" applyProtection="1"/>
    <xf numFmtId="0" fontId="13" fillId="0" borderId="32" xfId="0" applyFont="1" applyFill="1" applyBorder="1" applyProtection="1">
      <protection locked="0"/>
    </xf>
    <xf numFmtId="0" fontId="13" fillId="0" borderId="37" xfId="0" applyFont="1" applyFill="1" applyBorder="1" applyProtection="1">
      <protection locked="0"/>
    </xf>
    <xf numFmtId="0" fontId="13" fillId="0" borderId="38" xfId="0" applyFont="1" applyFill="1" applyBorder="1" applyAlignment="1" applyProtection="1">
      <alignment horizontal="center"/>
      <protection locked="0"/>
    </xf>
    <xf numFmtId="0" fontId="13" fillId="0" borderId="18" xfId="0" applyFont="1" applyFill="1" applyBorder="1" applyAlignment="1" applyProtection="1">
      <alignment horizontal="center"/>
      <protection locked="0"/>
    </xf>
    <xf numFmtId="0" fontId="13" fillId="0" borderId="5" xfId="0" applyFont="1" applyFill="1" applyBorder="1" applyProtection="1">
      <protection locked="0"/>
    </xf>
    <xf numFmtId="0" fontId="13" fillId="0" borderId="0" xfId="0" applyFont="1" applyFill="1" applyBorder="1" applyProtection="1">
      <protection locked="0"/>
    </xf>
    <xf numFmtId="0" fontId="0" fillId="0" borderId="0" xfId="0" applyAlignment="1">
      <alignment vertical="center"/>
    </xf>
    <xf numFmtId="0" fontId="4" fillId="0" borderId="30" xfId="0" applyFont="1" applyBorder="1" applyAlignment="1">
      <alignment horizontal="center"/>
    </xf>
    <xf numFmtId="0" fontId="13" fillId="0" borderId="0" xfId="0" applyFont="1" applyBorder="1" applyAlignment="1">
      <alignment horizontal="center"/>
    </xf>
    <xf numFmtId="0" fontId="0" fillId="0" borderId="19" xfId="0" applyBorder="1"/>
    <xf numFmtId="0" fontId="0" fillId="0" borderId="0" xfId="0" applyBorder="1"/>
    <xf numFmtId="0" fontId="0" fillId="0" borderId="24" xfId="0" applyBorder="1"/>
    <xf numFmtId="0" fontId="0" fillId="0" borderId="37" xfId="0" applyBorder="1"/>
    <xf numFmtId="0" fontId="0" fillId="0" borderId="31" xfId="0" applyBorder="1"/>
    <xf numFmtId="0" fontId="0" fillId="0" borderId="0" xfId="0" applyAlignment="1"/>
    <xf numFmtId="0" fontId="4" fillId="0" borderId="0" xfId="0" applyFont="1"/>
    <xf numFmtId="0" fontId="0" fillId="0" borderId="0" xfId="0" quotePrefix="1" applyBorder="1"/>
    <xf numFmtId="0" fontId="6" fillId="0" borderId="18" xfId="0" applyFont="1" applyFill="1" applyBorder="1" applyAlignment="1" applyProtection="1"/>
    <xf numFmtId="0" fontId="6" fillId="0" borderId="0" xfId="0" applyFont="1" applyFill="1" applyBorder="1" applyAlignment="1" applyProtection="1"/>
    <xf numFmtId="0" fontId="4" fillId="0" borderId="0" xfId="0" applyFont="1" applyBorder="1" applyAlignment="1" applyProtection="1">
      <alignment horizontal="left"/>
    </xf>
    <xf numFmtId="0" fontId="3" fillId="0" borderId="9" xfId="0" applyFont="1" applyFill="1" applyBorder="1" applyAlignment="1" applyProtection="1"/>
    <xf numFmtId="0" fontId="5" fillId="0" borderId="11" xfId="0" applyFont="1" applyFill="1" applyBorder="1" applyAlignment="1" applyProtection="1"/>
    <xf numFmtId="0" fontId="5" fillId="2" borderId="12" xfId="0" applyFont="1" applyFill="1" applyBorder="1" applyAlignment="1" applyProtection="1"/>
    <xf numFmtId="0" fontId="8" fillId="0" borderId="0" xfId="0" applyFont="1" applyFill="1" applyBorder="1" applyAlignment="1" applyProtection="1"/>
    <xf numFmtId="0" fontId="3" fillId="0" borderId="0" xfId="0" applyFont="1" applyFill="1" applyBorder="1" applyAlignment="1" applyProtection="1">
      <alignment horizontal="left"/>
    </xf>
    <xf numFmtId="0" fontId="6" fillId="0" borderId="9" xfId="0" applyFont="1" applyFill="1" applyBorder="1" applyAlignment="1" applyProtection="1"/>
    <xf numFmtId="37" fontId="10" fillId="0" borderId="32" xfId="0" applyNumberFormat="1" applyFont="1" applyFill="1" applyBorder="1"/>
    <xf numFmtId="37" fontId="10" fillId="0" borderId="18" xfId="0" applyNumberFormat="1" applyFont="1" applyFill="1" applyBorder="1"/>
    <xf numFmtId="37" fontId="9" fillId="0" borderId="18" xfId="0" applyNumberFormat="1" applyFont="1" applyBorder="1"/>
    <xf numFmtId="37" fontId="9" fillId="0" borderId="22" xfId="0" applyNumberFormat="1" applyFont="1" applyBorder="1"/>
    <xf numFmtId="37" fontId="10" fillId="0" borderId="5" xfId="0" applyNumberFormat="1" applyFont="1" applyFill="1" applyBorder="1"/>
    <xf numFmtId="37" fontId="10" fillId="0" borderId="0" xfId="0" applyNumberFormat="1" applyFont="1" applyFill="1" applyBorder="1"/>
    <xf numFmtId="37" fontId="9" fillId="0" borderId="24" xfId="0" applyNumberFormat="1" applyFont="1" applyBorder="1"/>
    <xf numFmtId="37" fontId="15" fillId="0" borderId="5" xfId="0" applyNumberFormat="1" applyFont="1" applyFill="1" applyBorder="1" applyProtection="1">
      <protection locked="0"/>
    </xf>
    <xf numFmtId="37" fontId="15" fillId="0" borderId="24" xfId="0" applyNumberFormat="1" applyFont="1" applyFill="1" applyBorder="1" applyProtection="1">
      <protection locked="0"/>
    </xf>
    <xf numFmtId="37" fontId="9" fillId="2" borderId="40" xfId="0" applyNumberFormat="1" applyFont="1" applyFill="1" applyBorder="1"/>
    <xf numFmtId="37" fontId="10" fillId="0" borderId="8" xfId="0" applyNumberFormat="1" applyFont="1" applyFill="1" applyBorder="1" applyProtection="1"/>
    <xf numFmtId="37" fontId="10" fillId="2" borderId="40" xfId="0" applyNumberFormat="1" applyFont="1" applyFill="1" applyBorder="1" applyProtection="1"/>
    <xf numFmtId="37" fontId="10" fillId="0" borderId="5" xfId="0" applyNumberFormat="1" applyFont="1" applyFill="1" applyBorder="1" applyProtection="1"/>
    <xf numFmtId="37" fontId="10" fillId="0" borderId="41" xfId="0" applyNumberFormat="1" applyFont="1" applyFill="1" applyBorder="1" applyProtection="1"/>
    <xf numFmtId="37" fontId="10" fillId="0" borderId="24" xfId="0" applyNumberFormat="1" applyFont="1" applyFill="1" applyBorder="1" applyProtection="1"/>
    <xf numFmtId="37" fontId="9" fillId="2" borderId="35" xfId="0" applyNumberFormat="1" applyFont="1" applyFill="1" applyBorder="1"/>
    <xf numFmtId="37" fontId="10" fillId="0" borderId="6" xfId="0" applyNumberFormat="1" applyFont="1" applyFill="1" applyBorder="1" applyProtection="1"/>
    <xf numFmtId="37" fontId="10" fillId="0" borderId="40" xfId="0" applyNumberFormat="1" applyFont="1" applyFill="1" applyBorder="1" applyProtection="1"/>
    <xf numFmtId="37" fontId="9" fillId="0" borderId="5" xfId="0" applyNumberFormat="1" applyFont="1" applyBorder="1" applyProtection="1"/>
    <xf numFmtId="0" fontId="1" fillId="0" borderId="0" xfId="0" applyFont="1" applyBorder="1" applyAlignment="1" applyProtection="1">
      <alignment horizontal="center"/>
    </xf>
    <xf numFmtId="0" fontId="7" fillId="0" borderId="0" xfId="0" applyFont="1" applyFill="1" applyBorder="1" applyAlignment="1" applyProtection="1"/>
    <xf numFmtId="0" fontId="7" fillId="2" borderId="11" xfId="0" applyFont="1" applyFill="1" applyBorder="1" applyAlignment="1" applyProtection="1"/>
    <xf numFmtId="0" fontId="3" fillId="0" borderId="9" xfId="0" applyFont="1" applyFill="1" applyBorder="1"/>
    <xf numFmtId="37" fontId="10" fillId="0" borderId="32" xfId="0" applyNumberFormat="1" applyFont="1" applyFill="1" applyBorder="1" applyProtection="1"/>
    <xf numFmtId="37" fontId="10" fillId="0" borderId="26" xfId="0" applyNumberFormat="1" applyFont="1" applyFill="1" applyBorder="1" applyProtection="1"/>
    <xf numFmtId="37" fontId="10" fillId="0" borderId="39" xfId="0" applyNumberFormat="1" applyFont="1" applyFill="1" applyBorder="1" applyProtection="1"/>
    <xf numFmtId="37" fontId="10" fillId="2" borderId="35" xfId="0" applyNumberFormat="1" applyFont="1" applyFill="1" applyBorder="1" applyProtection="1"/>
    <xf numFmtId="0" fontId="5" fillId="0" borderId="10" xfId="0" applyFont="1" applyFill="1" applyBorder="1" applyAlignment="1" applyProtection="1"/>
    <xf numFmtId="37" fontId="0" fillId="0" borderId="5" xfId="0" applyNumberFormat="1" applyBorder="1"/>
    <xf numFmtId="37" fontId="0" fillId="0" borderId="24" xfId="0" applyNumberFormat="1" applyBorder="1"/>
    <xf numFmtId="37" fontId="9" fillId="0" borderId="5" xfId="0" applyNumberFormat="1" applyFont="1" applyBorder="1"/>
    <xf numFmtId="37" fontId="15" fillId="0" borderId="5" xfId="0" applyNumberFormat="1" applyFont="1" applyBorder="1" applyProtection="1">
      <protection locked="0"/>
    </xf>
    <xf numFmtId="37" fontId="15" fillId="0" borderId="24" xfId="0" applyNumberFormat="1" applyFont="1" applyBorder="1" applyProtection="1">
      <protection locked="0"/>
    </xf>
    <xf numFmtId="37" fontId="15" fillId="0" borderId="26" xfId="0" applyNumberFormat="1" applyFont="1" applyBorder="1" applyProtection="1">
      <protection locked="0"/>
    </xf>
    <xf numFmtId="37" fontId="15" fillId="2" borderId="6" xfId="0" applyNumberFormat="1" applyFont="1" applyFill="1" applyBorder="1" applyProtection="1">
      <protection locked="0"/>
    </xf>
    <xf numFmtId="37" fontId="15" fillId="2" borderId="40" xfId="0" applyNumberFormat="1" applyFont="1" applyFill="1" applyBorder="1" applyProtection="1">
      <protection locked="0"/>
    </xf>
    <xf numFmtId="0" fontId="13" fillId="0" borderId="29" xfId="0" applyFont="1" applyBorder="1" applyAlignment="1">
      <alignment horizontal="left"/>
    </xf>
    <xf numFmtId="44" fontId="2" fillId="0" borderId="3" xfId="2" applyBorder="1"/>
    <xf numFmtId="0" fontId="16" fillId="0" borderId="42" xfId="0" applyFont="1" applyBorder="1"/>
    <xf numFmtId="0" fontId="0" fillId="0" borderId="10" xfId="0" applyBorder="1"/>
    <xf numFmtId="0" fontId="17" fillId="0" borderId="30" xfId="1" applyNumberFormat="1" applyFont="1" applyBorder="1" applyProtection="1">
      <protection locked="0"/>
    </xf>
    <xf numFmtId="44" fontId="2" fillId="0" borderId="11" xfId="2" applyBorder="1"/>
    <xf numFmtId="44" fontId="2" fillId="0" borderId="30" xfId="2" applyBorder="1"/>
    <xf numFmtId="0" fontId="19" fillId="0" borderId="5" xfId="0" applyFont="1" applyBorder="1"/>
    <xf numFmtId="0" fontId="13" fillId="0" borderId="0" xfId="0" applyFont="1" applyAlignment="1">
      <alignment horizontal="left"/>
    </xf>
    <xf numFmtId="0" fontId="4" fillId="0" borderId="0" xfId="0" applyFont="1" applyAlignment="1">
      <alignment vertical="center"/>
    </xf>
    <xf numFmtId="0" fontId="13" fillId="0" borderId="22" xfId="0" applyFont="1" applyFill="1" applyBorder="1"/>
    <xf numFmtId="0" fontId="3" fillId="0" borderId="0" xfId="0" applyFont="1" applyFill="1" applyBorder="1" applyAlignment="1" applyProtection="1">
      <alignment vertical="center" wrapText="1"/>
    </xf>
    <xf numFmtId="0" fontId="13" fillId="3" borderId="0" xfId="0" applyFont="1" applyFill="1"/>
    <xf numFmtId="0" fontId="22" fillId="3" borderId="0" xfId="0" applyFont="1" applyFill="1"/>
    <xf numFmtId="0" fontId="14" fillId="3" borderId="0" xfId="0" applyFont="1" applyFill="1" applyBorder="1"/>
    <xf numFmtId="0" fontId="14" fillId="3" borderId="19" xfId="0" applyFont="1" applyFill="1" applyBorder="1"/>
    <xf numFmtId="0" fontId="5" fillId="3" borderId="0" xfId="0" applyFont="1" applyFill="1" applyBorder="1" applyAlignment="1" applyProtection="1">
      <protection locked="0"/>
    </xf>
    <xf numFmtId="0" fontId="5" fillId="3" borderId="19" xfId="0" applyFont="1" applyFill="1" applyBorder="1" applyAlignment="1" applyProtection="1">
      <protection locked="0"/>
    </xf>
    <xf numFmtId="0" fontId="14" fillId="3" borderId="19" xfId="0" applyFont="1" applyFill="1" applyBorder="1" applyAlignment="1" applyProtection="1">
      <protection locked="0"/>
    </xf>
    <xf numFmtId="0" fontId="21" fillId="0" borderId="0" xfId="3" applyAlignment="1" applyProtection="1"/>
    <xf numFmtId="0" fontId="13" fillId="3" borderId="38" xfId="0" applyFont="1" applyFill="1" applyBorder="1"/>
    <xf numFmtId="0" fontId="0" fillId="3" borderId="43" xfId="0" applyFill="1" applyBorder="1"/>
    <xf numFmtId="0" fontId="0" fillId="3" borderId="44" xfId="0" applyFill="1" applyBorder="1"/>
    <xf numFmtId="0" fontId="5" fillId="0" borderId="24" xfId="0" applyFont="1" applyFill="1" applyBorder="1" applyAlignment="1" applyProtection="1">
      <protection locked="0"/>
    </xf>
    <xf numFmtId="0" fontId="0" fillId="3" borderId="0" xfId="0" applyFill="1"/>
    <xf numFmtId="0" fontId="13" fillId="0" borderId="38" xfId="0" applyFont="1" applyBorder="1"/>
    <xf numFmtId="0" fontId="0" fillId="0" borderId="43" xfId="0" applyBorder="1"/>
    <xf numFmtId="0" fontId="0" fillId="0" borderId="44" xfId="0" applyBorder="1"/>
    <xf numFmtId="0" fontId="0" fillId="2" borderId="0" xfId="0" applyFill="1" applyAlignment="1">
      <alignment wrapText="1"/>
    </xf>
    <xf numFmtId="0" fontId="0" fillId="0" borderId="0" xfId="0" applyAlignment="1">
      <alignment wrapText="1"/>
    </xf>
    <xf numFmtId="0" fontId="0" fillId="2" borderId="0" xfId="0" applyFill="1"/>
    <xf numFmtId="0" fontId="25" fillId="0" borderId="0" xfId="0" applyFont="1" applyAlignment="1">
      <alignment horizontal="center"/>
    </xf>
    <xf numFmtId="0" fontId="3" fillId="0" borderId="45" xfId="0" applyFont="1" applyFill="1" applyBorder="1"/>
    <xf numFmtId="41" fontId="0" fillId="0" borderId="9" xfId="0" applyNumberFormat="1" applyBorder="1"/>
    <xf numFmtId="0" fontId="3" fillId="0" borderId="46" xfId="0" applyFont="1" applyFill="1" applyBorder="1"/>
    <xf numFmtId="41" fontId="0" fillId="0" borderId="33" xfId="0" applyNumberFormat="1" applyBorder="1"/>
    <xf numFmtId="41" fontId="0" fillId="0" borderId="0" xfId="0" applyNumberFormat="1" applyBorder="1"/>
    <xf numFmtId="0" fontId="3" fillId="0" borderId="46" xfId="0" applyFont="1" applyFill="1" applyBorder="1" applyAlignment="1" applyProtection="1">
      <alignment horizontal="center"/>
    </xf>
    <xf numFmtId="0" fontId="3" fillId="0" borderId="46" xfId="0" applyFont="1" applyFill="1" applyBorder="1" applyAlignment="1">
      <alignment horizontal="center"/>
    </xf>
    <xf numFmtId="0" fontId="4" fillId="0" borderId="1" xfId="0" applyFont="1" applyBorder="1" applyAlignment="1" applyProtection="1">
      <alignment horizontal="left"/>
    </xf>
    <xf numFmtId="41" fontId="0" fillId="0" borderId="42" xfId="0" applyNumberFormat="1" applyBorder="1"/>
    <xf numFmtId="41" fontId="0" fillId="0" borderId="10" xfId="0" applyNumberFormat="1" applyBorder="1"/>
    <xf numFmtId="0" fontId="3" fillId="2" borderId="47" xfId="0" quotePrefix="1" applyFont="1" applyFill="1" applyBorder="1" applyAlignment="1" applyProtection="1"/>
    <xf numFmtId="41" fontId="0" fillId="2" borderId="30" xfId="0" applyNumberFormat="1" applyFill="1" applyBorder="1"/>
    <xf numFmtId="41" fontId="0" fillId="2" borderId="11" xfId="0" applyNumberFormat="1" applyFill="1" applyBorder="1"/>
    <xf numFmtId="41" fontId="0" fillId="0" borderId="0" xfId="0" applyNumberFormat="1" applyFill="1" applyBorder="1"/>
    <xf numFmtId="41" fontId="0" fillId="0" borderId="0" xfId="0" applyNumberFormat="1"/>
    <xf numFmtId="0" fontId="5" fillId="2" borderId="47" xfId="0" applyFont="1" applyFill="1" applyBorder="1" applyAlignment="1" applyProtection="1">
      <alignment horizontal="center"/>
    </xf>
    <xf numFmtId="0" fontId="3" fillId="0" borderId="46" xfId="0" applyFont="1" applyFill="1" applyBorder="1" applyAlignment="1" applyProtection="1"/>
    <xf numFmtId="0" fontId="3" fillId="2" borderId="47" xfId="0" applyFont="1" applyFill="1" applyBorder="1" applyAlignment="1" applyProtection="1"/>
    <xf numFmtId="0" fontId="5" fillId="0" borderId="2" xfId="0" applyFont="1" applyFill="1" applyBorder="1" applyAlignment="1" applyProtection="1"/>
    <xf numFmtId="0" fontId="3" fillId="2" borderId="38" xfId="0" applyFont="1" applyFill="1" applyBorder="1" applyAlignment="1" applyProtection="1"/>
    <xf numFmtId="0" fontId="5" fillId="2" borderId="48" xfId="0" applyFont="1" applyFill="1" applyBorder="1" applyAlignment="1" applyProtection="1"/>
    <xf numFmtId="41" fontId="0" fillId="2" borderId="49" xfId="0" applyNumberFormat="1" applyFill="1" applyBorder="1"/>
    <xf numFmtId="41" fontId="0" fillId="2" borderId="43" xfId="0" applyNumberFormat="1" applyFill="1" applyBorder="1"/>
    <xf numFmtId="41" fontId="0" fillId="2" borderId="44" xfId="0" applyNumberFormat="1" applyFill="1" applyBorder="1"/>
    <xf numFmtId="41" fontId="0" fillId="0" borderId="36" xfId="0" applyNumberFormat="1" applyBorder="1"/>
    <xf numFmtId="41" fontId="0" fillId="0" borderId="18" xfId="0" applyNumberFormat="1" applyBorder="1"/>
    <xf numFmtId="0" fontId="3" fillId="0" borderId="46" xfId="0" quotePrefix="1" applyFont="1" applyFill="1" applyBorder="1"/>
    <xf numFmtId="0" fontId="4" fillId="0" borderId="46" xfId="0" applyFont="1" applyBorder="1"/>
    <xf numFmtId="0" fontId="3" fillId="2" borderId="50" xfId="0" applyFont="1" applyFill="1" applyBorder="1" applyAlignment="1" applyProtection="1"/>
    <xf numFmtId="41" fontId="0" fillId="2" borderId="51" xfId="0" applyNumberFormat="1" applyFill="1" applyBorder="1"/>
    <xf numFmtId="41" fontId="0" fillId="2" borderId="19" xfId="0" applyNumberFormat="1" applyFill="1" applyBorder="1"/>
    <xf numFmtId="0" fontId="0" fillId="0" borderId="32" xfId="0" applyBorder="1"/>
    <xf numFmtId="0" fontId="0" fillId="0" borderId="32" xfId="0" applyBorder="1" applyAlignment="1">
      <alignment horizontal="center"/>
    </xf>
    <xf numFmtId="0" fontId="0" fillId="0" borderId="22" xfId="0" applyBorder="1" applyAlignment="1">
      <alignment horizontal="center"/>
    </xf>
    <xf numFmtId="0" fontId="25" fillId="0" borderId="5" xfId="0" applyFont="1" applyBorder="1" applyAlignment="1">
      <alignment horizontal="center"/>
    </xf>
    <xf numFmtId="0" fontId="25" fillId="0" borderId="0" xfId="0" applyFont="1" applyBorder="1" applyAlignment="1">
      <alignment horizontal="center"/>
    </xf>
    <xf numFmtId="0" fontId="25" fillId="0" borderId="24" xfId="0" applyFont="1" applyBorder="1" applyAlignment="1">
      <alignment horizontal="center"/>
    </xf>
    <xf numFmtId="41" fontId="26" fillId="0" borderId="34" xfId="0" applyNumberFormat="1" applyFont="1" applyBorder="1"/>
    <xf numFmtId="41" fontId="26" fillId="0" borderId="9" xfId="0" applyNumberFormat="1" applyFont="1" applyBorder="1"/>
    <xf numFmtId="41" fontId="26" fillId="0" borderId="41" xfId="0" applyNumberFormat="1" applyFont="1" applyBorder="1"/>
    <xf numFmtId="41" fontId="26" fillId="0" borderId="33" xfId="0" applyNumberFormat="1" applyFont="1" applyBorder="1"/>
    <xf numFmtId="41" fontId="26" fillId="0" borderId="0" xfId="0" applyNumberFormat="1" applyFont="1" applyBorder="1"/>
    <xf numFmtId="41" fontId="26" fillId="0" borderId="24" xfId="0" applyNumberFormat="1" applyFont="1" applyBorder="1"/>
    <xf numFmtId="41" fontId="2" fillId="0" borderId="0" xfId="0" applyNumberFormat="1" applyFont="1" applyBorder="1"/>
    <xf numFmtId="41" fontId="2" fillId="0" borderId="24" xfId="0" applyNumberFormat="1" applyFont="1" applyBorder="1"/>
    <xf numFmtId="41" fontId="26" fillId="0" borderId="42" xfId="0" applyNumberFormat="1" applyFont="1" applyBorder="1"/>
    <xf numFmtId="41" fontId="26" fillId="0" borderId="10" xfId="0" applyNumberFormat="1" applyFont="1" applyBorder="1"/>
    <xf numFmtId="41" fontId="2" fillId="0" borderId="10" xfId="0" applyNumberFormat="1" applyFont="1" applyBorder="1"/>
    <xf numFmtId="41" fontId="2" fillId="0" borderId="39" xfId="0" applyNumberFormat="1" applyFont="1" applyBorder="1"/>
    <xf numFmtId="41" fontId="0" fillId="2" borderId="40" xfId="0" applyNumberFormat="1" applyFill="1" applyBorder="1"/>
    <xf numFmtId="41" fontId="0" fillId="0" borderId="24" xfId="0" applyNumberFormat="1" applyBorder="1"/>
    <xf numFmtId="0" fontId="5" fillId="2" borderId="2" xfId="0" applyFont="1" applyFill="1" applyBorder="1" applyAlignment="1" applyProtection="1"/>
    <xf numFmtId="41" fontId="0" fillId="2" borderId="9" xfId="0" applyNumberFormat="1" applyFill="1" applyBorder="1"/>
    <xf numFmtId="41" fontId="0" fillId="2" borderId="41" xfId="0" applyNumberFormat="1" applyFill="1" applyBorder="1"/>
    <xf numFmtId="0" fontId="5" fillId="0" borderId="5" xfId="0" applyFont="1" applyFill="1" applyBorder="1" applyAlignment="1" applyProtection="1">
      <alignment horizontal="center"/>
    </xf>
    <xf numFmtId="0" fontId="3" fillId="0" borderId="8" xfId="0" applyFont="1" applyFill="1" applyBorder="1"/>
    <xf numFmtId="41" fontId="0" fillId="0" borderId="41" xfId="0" applyNumberFormat="1" applyBorder="1"/>
    <xf numFmtId="0" fontId="0" fillId="0" borderId="1" xfId="0" applyBorder="1"/>
    <xf numFmtId="44" fontId="0" fillId="0" borderId="3" xfId="2" applyNumberFormat="1" applyFont="1" applyBorder="1"/>
    <xf numFmtId="44" fontId="0" fillId="0" borderId="3" xfId="0" applyNumberFormat="1" applyBorder="1"/>
    <xf numFmtId="0" fontId="17" fillId="0" borderId="28" xfId="1" applyNumberFormat="1" applyFont="1" applyBorder="1" applyProtection="1">
      <protection locked="0"/>
    </xf>
    <xf numFmtId="0" fontId="19" fillId="4" borderId="37" xfId="0" applyFont="1" applyFill="1" applyBorder="1" applyProtection="1">
      <protection locked="0"/>
    </xf>
    <xf numFmtId="0" fontId="13" fillId="4" borderId="31" xfId="0" applyFont="1" applyFill="1" applyBorder="1"/>
    <xf numFmtId="44" fontId="4" fillId="0" borderId="27" xfId="1" applyNumberFormat="1" applyFont="1" applyBorder="1" applyProtection="1">
      <protection locked="0"/>
    </xf>
    <xf numFmtId="44" fontId="0" fillId="0" borderId="27" xfId="2" applyNumberFormat="1" applyFont="1" applyBorder="1"/>
    <xf numFmtId="0" fontId="17" fillId="0" borderId="34" xfId="1" applyNumberFormat="1" applyFont="1" applyBorder="1" applyProtection="1">
      <protection locked="0"/>
    </xf>
    <xf numFmtId="0" fontId="17" fillId="0" borderId="2" xfId="1" applyNumberFormat="1" applyFont="1" applyBorder="1" applyProtection="1">
      <protection locked="0"/>
    </xf>
    <xf numFmtId="0" fontId="4" fillId="0" borderId="2" xfId="0" applyFont="1" applyBorder="1"/>
    <xf numFmtId="44" fontId="4" fillId="0" borderId="28" xfId="1" applyNumberFormat="1" applyFont="1" applyBorder="1" applyProtection="1">
      <protection locked="0"/>
    </xf>
    <xf numFmtId="44" fontId="17" fillId="0" borderId="28" xfId="1" applyNumberFormat="1" applyFont="1" applyFill="1" applyBorder="1" applyProtection="1">
      <protection locked="0"/>
    </xf>
    <xf numFmtId="0" fontId="13" fillId="0" borderId="32" xfId="0" applyFont="1" applyBorder="1" applyAlignment="1">
      <alignment horizontal="center"/>
    </xf>
    <xf numFmtId="0" fontId="13" fillId="0" borderId="22" xfId="0" applyFont="1" applyBorder="1" applyAlignment="1">
      <alignment horizontal="center"/>
    </xf>
    <xf numFmtId="0" fontId="13" fillId="0" borderId="5" xfId="0" applyFont="1" applyBorder="1" applyAlignment="1">
      <alignment horizontal="center"/>
    </xf>
    <xf numFmtId="0" fontId="13" fillId="0" borderId="24" xfId="0" applyFont="1" applyBorder="1" applyAlignment="1">
      <alignment horizontal="center"/>
    </xf>
    <xf numFmtId="0" fontId="13" fillId="0" borderId="31" xfId="0" applyFont="1" applyBorder="1" applyAlignment="1">
      <alignment horizontal="center"/>
    </xf>
    <xf numFmtId="0" fontId="0" fillId="0" borderId="22" xfId="0" applyBorder="1"/>
    <xf numFmtId="0" fontId="3" fillId="0" borderId="0" xfId="0" applyFont="1" applyFill="1" applyBorder="1" applyAlignment="1" applyProtection="1">
      <alignment wrapText="1"/>
    </xf>
    <xf numFmtId="0" fontId="5" fillId="2" borderId="11" xfId="0" applyFont="1" applyFill="1" applyBorder="1" applyAlignment="1" applyProtection="1">
      <alignment wrapText="1"/>
    </xf>
    <xf numFmtId="41" fontId="5" fillId="2" borderId="11" xfId="0" applyNumberFormat="1" applyFont="1" applyFill="1" applyBorder="1" applyAlignment="1" applyProtection="1"/>
    <xf numFmtId="41" fontId="5" fillId="2" borderId="40" xfId="0" applyNumberFormat="1" applyFont="1" applyFill="1" applyBorder="1" applyAlignment="1" applyProtection="1"/>
    <xf numFmtId="0" fontId="3" fillId="0" borderId="9" xfId="0" applyFont="1" applyFill="1" applyBorder="1" applyAlignment="1" applyProtection="1">
      <alignment wrapText="1"/>
    </xf>
    <xf numFmtId="0" fontId="5" fillId="0" borderId="11" xfId="0" applyFont="1" applyFill="1" applyBorder="1" applyAlignment="1" applyProtection="1">
      <alignment wrapText="1"/>
    </xf>
    <xf numFmtId="0" fontId="5" fillId="2" borderId="12" xfId="0" applyFont="1" applyFill="1" applyBorder="1" applyAlignment="1" applyProtection="1">
      <alignment wrapText="1"/>
    </xf>
    <xf numFmtId="0" fontId="6" fillId="0" borderId="0" xfId="0" applyFont="1" applyFill="1" applyBorder="1" applyAlignment="1" applyProtection="1">
      <alignment wrapText="1"/>
    </xf>
    <xf numFmtId="0" fontId="8" fillId="0" borderId="0" xfId="0" applyFont="1" applyFill="1" applyBorder="1" applyAlignment="1" applyProtection="1">
      <alignment wrapText="1"/>
    </xf>
    <xf numFmtId="0" fontId="3" fillId="0" borderId="0" xfId="0" applyFont="1" applyFill="1" applyAlignment="1">
      <alignment wrapText="1"/>
    </xf>
    <xf numFmtId="0" fontId="6" fillId="0" borderId="9" xfId="0" applyFont="1" applyFill="1" applyBorder="1" applyAlignment="1" applyProtection="1">
      <alignment wrapText="1"/>
    </xf>
    <xf numFmtId="41" fontId="5" fillId="2" borderId="12" xfId="0" applyNumberFormat="1" applyFont="1" applyFill="1" applyBorder="1" applyAlignment="1" applyProtection="1"/>
    <xf numFmtId="41" fontId="5" fillId="2" borderId="35" xfId="0" applyNumberFormat="1" applyFont="1" applyFill="1" applyBorder="1" applyAlignment="1" applyProtection="1"/>
    <xf numFmtId="43" fontId="5" fillId="2" borderId="40" xfId="0" applyNumberFormat="1" applyFont="1" applyFill="1" applyBorder="1" applyAlignment="1" applyProtection="1"/>
    <xf numFmtId="43" fontId="0" fillId="0" borderId="24" xfId="0" applyNumberFormat="1" applyBorder="1"/>
    <xf numFmtId="0" fontId="3" fillId="2" borderId="8" xfId="0" applyFont="1" applyFill="1" applyBorder="1" applyAlignment="1" applyProtection="1"/>
    <xf numFmtId="0" fontId="14" fillId="2" borderId="9" xfId="0" applyFont="1" applyFill="1" applyBorder="1" applyAlignment="1" applyProtection="1"/>
    <xf numFmtId="41" fontId="5" fillId="2" borderId="9" xfId="0" applyNumberFormat="1" applyFont="1" applyFill="1" applyBorder="1" applyAlignment="1" applyProtection="1"/>
    <xf numFmtId="43" fontId="5" fillId="2" borderId="41" xfId="0" applyNumberFormat="1" applyFont="1" applyFill="1" applyBorder="1" applyAlignment="1" applyProtection="1"/>
    <xf numFmtId="0" fontId="3" fillId="0" borderId="6" xfId="0" applyFont="1" applyFill="1" applyBorder="1"/>
    <xf numFmtId="0" fontId="3" fillId="0" borderId="11" xfId="0" applyFont="1" applyFill="1" applyBorder="1"/>
    <xf numFmtId="41" fontId="3" fillId="2" borderId="11" xfId="0" applyNumberFormat="1" applyFont="1" applyFill="1" applyBorder="1" applyAlignment="1" applyProtection="1"/>
    <xf numFmtId="43" fontId="3" fillId="2" borderId="40" xfId="0" applyNumberFormat="1" applyFont="1" applyFill="1" applyBorder="1" applyAlignment="1" applyProtection="1"/>
    <xf numFmtId="43" fontId="0" fillId="0" borderId="41" xfId="0" applyNumberFormat="1" applyBorder="1"/>
    <xf numFmtId="43" fontId="0" fillId="0" borderId="39" xfId="0" applyNumberFormat="1" applyBorder="1"/>
    <xf numFmtId="43" fontId="5" fillId="2" borderId="35" xfId="0" applyNumberFormat="1" applyFont="1" applyFill="1" applyBorder="1" applyAlignment="1" applyProtection="1"/>
    <xf numFmtId="38" fontId="26" fillId="0" borderId="0" xfId="0" applyNumberFormat="1" applyFont="1" applyBorder="1"/>
    <xf numFmtId="14" fontId="23" fillId="4" borderId="18" xfId="0" applyNumberFormat="1" applyFont="1" applyFill="1" applyBorder="1" applyAlignment="1" applyProtection="1">
      <alignment horizontal="center"/>
      <protection locked="0"/>
    </xf>
    <xf numFmtId="14" fontId="17" fillId="0" borderId="19" xfId="0" applyNumberFormat="1" applyFont="1" applyFill="1" applyBorder="1" applyAlignment="1" applyProtection="1">
      <alignment horizontal="center"/>
    </xf>
    <xf numFmtId="0" fontId="13" fillId="0" borderId="21" xfId="0" applyFont="1" applyBorder="1" applyAlignment="1">
      <alignment horizontal="center"/>
    </xf>
    <xf numFmtId="0" fontId="13" fillId="0" borderId="13" xfId="0" applyFont="1" applyBorder="1" applyAlignment="1">
      <alignment horizontal="center"/>
    </xf>
    <xf numFmtId="41" fontId="0" fillId="0" borderId="39" xfId="0" applyNumberFormat="1" applyBorder="1"/>
    <xf numFmtId="41" fontId="0" fillId="0" borderId="22" xfId="0" applyNumberFormat="1" applyBorder="1"/>
    <xf numFmtId="41" fontId="0" fillId="2" borderId="31" xfId="0" applyNumberFormat="1" applyFill="1" applyBorder="1"/>
    <xf numFmtId="0" fontId="25" fillId="0" borderId="0" xfId="0" applyFont="1" applyFill="1" applyBorder="1" applyAlignment="1">
      <alignment horizontal="center"/>
    </xf>
    <xf numFmtId="0" fontId="0" fillId="0" borderId="0" xfId="0" applyAlignment="1">
      <alignment horizontal="centerContinuous"/>
    </xf>
    <xf numFmtId="0" fontId="25" fillId="0" borderId="0" xfId="0" applyFont="1" applyFill="1" applyBorder="1" applyAlignment="1">
      <alignment horizontal="centerContinuous"/>
    </xf>
    <xf numFmtId="0" fontId="25" fillId="0" borderId="0" xfId="0" applyFont="1" applyAlignment="1">
      <alignment horizontal="centerContinuous"/>
    </xf>
    <xf numFmtId="41" fontId="0" fillId="0" borderId="0" xfId="0" applyNumberFormat="1" applyFill="1"/>
    <xf numFmtId="42" fontId="0" fillId="2" borderId="0" xfId="0" applyNumberFormat="1" applyFill="1" applyBorder="1"/>
    <xf numFmtId="0" fontId="25" fillId="0" borderId="24" xfId="0" applyFont="1" applyFill="1" applyBorder="1" applyAlignment="1">
      <alignment horizontal="center"/>
    </xf>
    <xf numFmtId="41" fontId="0" fillId="0" borderId="5" xfId="0" applyNumberFormat="1" applyBorder="1"/>
    <xf numFmtId="42" fontId="0" fillId="0" borderId="24" xfId="0" applyNumberFormat="1" applyBorder="1"/>
    <xf numFmtId="41" fontId="0" fillId="0" borderId="5" xfId="0" applyNumberFormat="1" applyFill="1" applyBorder="1"/>
    <xf numFmtId="0" fontId="0" fillId="0" borderId="0" xfId="0" applyFill="1" applyBorder="1"/>
    <xf numFmtId="42" fontId="0" fillId="2" borderId="5" xfId="0" applyNumberFormat="1" applyFill="1" applyBorder="1"/>
    <xf numFmtId="42" fontId="0" fillId="2" borderId="24" xfId="0" applyNumberFormat="1" applyFill="1" applyBorder="1"/>
    <xf numFmtId="42" fontId="0" fillId="2" borderId="37" xfId="0" applyNumberFormat="1" applyFill="1" applyBorder="1"/>
    <xf numFmtId="42" fontId="0" fillId="2" borderId="19" xfId="0" applyNumberFormat="1" applyFill="1" applyBorder="1"/>
    <xf numFmtId="42" fontId="0" fillId="2" borderId="31" xfId="0" applyNumberFormat="1" applyFill="1" applyBorder="1"/>
    <xf numFmtId="0" fontId="25" fillId="0" borderId="38" xfId="0" applyFont="1" applyBorder="1" applyAlignment="1">
      <alignment horizontal="center"/>
    </xf>
    <xf numFmtId="0" fontId="25" fillId="0" borderId="43" xfId="0" applyFont="1" applyBorder="1" applyAlignment="1">
      <alignment horizontal="center"/>
    </xf>
    <xf numFmtId="0" fontId="25" fillId="0" borderId="43" xfId="0" applyFont="1" applyFill="1" applyBorder="1" applyAlignment="1">
      <alignment horizontal="center"/>
    </xf>
    <xf numFmtId="0" fontId="25" fillId="0" borderId="44" xfId="0" applyFont="1" applyFill="1" applyBorder="1" applyAlignment="1">
      <alignment horizontal="center"/>
    </xf>
    <xf numFmtId="41" fontId="0" fillId="2" borderId="12" xfId="0" applyNumberFormat="1" applyFill="1" applyBorder="1"/>
    <xf numFmtId="0" fontId="2" fillId="0" borderId="0" xfId="0" applyFont="1" applyAlignment="1">
      <alignment vertical="top"/>
    </xf>
    <xf numFmtId="0" fontId="0" fillId="0" borderId="0" xfId="0" applyAlignment="1">
      <alignment vertical="top"/>
    </xf>
    <xf numFmtId="0" fontId="17" fillId="0" borderId="0" xfId="0" applyFont="1"/>
    <xf numFmtId="0" fontId="0" fillId="0" borderId="0" xfId="0" applyFill="1" applyAlignment="1">
      <alignment vertical="top"/>
    </xf>
    <xf numFmtId="0" fontId="0" fillId="0" borderId="0" xfId="0" applyFill="1" applyAlignment="1">
      <alignment wrapText="1"/>
    </xf>
    <xf numFmtId="0" fontId="26" fillId="0" borderId="0" xfId="0" applyFont="1" applyFill="1"/>
    <xf numFmtId="0" fontId="20" fillId="0" borderId="0" xfId="0" applyFont="1" applyFill="1" applyAlignment="1">
      <alignment vertical="top" wrapText="1"/>
    </xf>
    <xf numFmtId="0" fontId="0" fillId="0" borderId="28" xfId="0" applyFill="1" applyBorder="1" applyAlignment="1">
      <alignment horizontal="center"/>
    </xf>
    <xf numFmtId="0" fontId="0" fillId="0" borderId="49" xfId="0" applyFill="1" applyBorder="1" applyAlignment="1">
      <alignment horizontal="left"/>
    </xf>
    <xf numFmtId="0" fontId="0" fillId="0" borderId="43" xfId="0" applyFill="1" applyBorder="1" applyAlignment="1">
      <alignment horizontal="left"/>
    </xf>
    <xf numFmtId="0" fontId="0" fillId="0" borderId="48" xfId="0" applyFill="1" applyBorder="1" applyAlignment="1">
      <alignment horizontal="left"/>
    </xf>
    <xf numFmtId="0" fontId="25" fillId="0" borderId="23" xfId="0" applyFont="1" applyFill="1" applyBorder="1" applyAlignment="1">
      <alignment horizontal="center"/>
    </xf>
    <xf numFmtId="0" fontId="0" fillId="0" borderId="25" xfId="0" applyFill="1" applyBorder="1" applyAlignment="1">
      <alignment horizontal="center"/>
    </xf>
    <xf numFmtId="41" fontId="26" fillId="0" borderId="28" xfId="0" applyNumberFormat="1" applyFont="1" applyFill="1" applyBorder="1"/>
    <xf numFmtId="41" fontId="26" fillId="0" borderId="23" xfId="0" applyNumberFormat="1" applyFont="1" applyFill="1" applyBorder="1"/>
    <xf numFmtId="41" fontId="26" fillId="0" borderId="29" xfId="0" applyNumberFormat="1" applyFont="1" applyFill="1" applyBorder="1"/>
    <xf numFmtId="41" fontId="0" fillId="0" borderId="23" xfId="0" applyNumberFormat="1" applyFill="1" applyBorder="1"/>
    <xf numFmtId="41" fontId="0" fillId="0" borderId="1" xfId="0" applyNumberFormat="1" applyFill="1" applyBorder="1"/>
    <xf numFmtId="41" fontId="0" fillId="0" borderId="28" xfId="0" applyNumberFormat="1" applyFill="1" applyBorder="1"/>
    <xf numFmtId="41" fontId="0" fillId="0" borderId="2" xfId="0" applyNumberFormat="1" applyFill="1" applyBorder="1"/>
    <xf numFmtId="41" fontId="0" fillId="5" borderId="27" xfId="0" applyNumberFormat="1" applyFill="1" applyBorder="1"/>
    <xf numFmtId="41" fontId="0" fillId="5" borderId="3" xfId="0" applyNumberFormat="1" applyFill="1" applyBorder="1"/>
    <xf numFmtId="41" fontId="0" fillId="5" borderId="28" xfId="0" applyNumberFormat="1" applyFill="1" applyBorder="1"/>
    <xf numFmtId="41" fontId="0" fillId="5" borderId="2" xfId="0" applyNumberFormat="1" applyFill="1" applyBorder="1"/>
    <xf numFmtId="0" fontId="0" fillId="6" borderId="0" xfId="0" applyFill="1"/>
    <xf numFmtId="0" fontId="17" fillId="6" borderId="28" xfId="1" applyNumberFormat="1" applyFont="1" applyFill="1" applyBorder="1" applyProtection="1">
      <protection locked="0"/>
    </xf>
    <xf numFmtId="44" fontId="2" fillId="6" borderId="3" xfId="2" applyFill="1" applyBorder="1"/>
    <xf numFmtId="0" fontId="0" fillId="6" borderId="3" xfId="0" applyFill="1" applyBorder="1"/>
    <xf numFmtId="0" fontId="17" fillId="6" borderId="27" xfId="1" applyNumberFormat="1" applyFont="1" applyFill="1" applyBorder="1" applyProtection="1">
      <protection locked="0"/>
    </xf>
    <xf numFmtId="44" fontId="2" fillId="6" borderId="27" xfId="2" applyFill="1" applyBorder="1"/>
    <xf numFmtId="0" fontId="2" fillId="0" borderId="0" xfId="0" applyFont="1"/>
    <xf numFmtId="0" fontId="27" fillId="0" borderId="10" xfId="0" applyFont="1" applyBorder="1" applyAlignment="1">
      <alignment horizontal="center" wrapText="1"/>
    </xf>
    <xf numFmtId="0" fontId="27" fillId="0" borderId="39" xfId="0" applyFont="1" applyBorder="1" applyAlignment="1">
      <alignment horizontal="center" wrapText="1"/>
    </xf>
    <xf numFmtId="44" fontId="28" fillId="0" borderId="0" xfId="2" applyFont="1" applyFill="1" applyBorder="1" applyAlignment="1">
      <alignment wrapText="1"/>
    </xf>
    <xf numFmtId="44" fontId="28" fillId="0" borderId="24" xfId="2" applyFont="1" applyFill="1" applyBorder="1" applyAlignment="1">
      <alignment wrapText="1"/>
    </xf>
    <xf numFmtId="5" fontId="0" fillId="0" borderId="0" xfId="0" applyNumberFormat="1" applyBorder="1" applyAlignment="1">
      <alignment wrapText="1"/>
    </xf>
    <xf numFmtId="5" fontId="0" fillId="0" borderId="24" xfId="0" applyNumberFormat="1" applyBorder="1" applyAlignment="1">
      <alignment wrapText="1"/>
    </xf>
    <xf numFmtId="44" fontId="28" fillId="0" borderId="0" xfId="2" applyFont="1" applyBorder="1"/>
    <xf numFmtId="44" fontId="28" fillId="0" borderId="24" xfId="2" applyFont="1" applyBorder="1"/>
    <xf numFmtId="0" fontId="2" fillId="0" borderId="0" xfId="0" applyFont="1" applyFill="1" applyBorder="1" applyAlignment="1" applyProtection="1"/>
    <xf numFmtId="37" fontId="9" fillId="0" borderId="0" xfId="0" applyNumberFormat="1" applyFont="1" applyFill="1" applyBorder="1"/>
    <xf numFmtId="37" fontId="0" fillId="0" borderId="0" xfId="0" applyNumberFormat="1" applyFill="1" applyBorder="1"/>
    <xf numFmtId="37" fontId="15" fillId="0" borderId="10" xfId="0" applyNumberFormat="1" applyFont="1" applyFill="1" applyBorder="1" applyProtection="1">
      <protection locked="0"/>
    </xf>
    <xf numFmtId="37" fontId="11" fillId="2" borderId="40" xfId="0" applyNumberFormat="1" applyFont="1" applyFill="1" applyBorder="1" applyProtection="1"/>
    <xf numFmtId="37" fontId="11" fillId="2" borderId="13" xfId="0" applyNumberFormat="1" applyFont="1" applyFill="1" applyBorder="1" applyProtection="1"/>
    <xf numFmtId="37" fontId="15" fillId="0" borderId="0" xfId="0" applyNumberFormat="1" applyFont="1" applyFill="1" applyProtection="1">
      <protection locked="0"/>
    </xf>
    <xf numFmtId="37" fontId="12" fillId="0" borderId="13" xfId="0" applyNumberFormat="1" applyFont="1" applyFill="1" applyBorder="1"/>
    <xf numFmtId="37" fontId="12" fillId="0" borderId="0" xfId="0" applyNumberFormat="1" applyFont="1" applyFill="1" applyBorder="1"/>
    <xf numFmtId="37" fontId="10" fillId="5" borderId="11" xfId="0" applyNumberFormat="1" applyFont="1" applyFill="1" applyBorder="1" applyProtection="1"/>
    <xf numFmtId="37" fontId="15" fillId="5" borderId="11" xfId="0" applyNumberFormat="1" applyFont="1" applyFill="1" applyBorder="1" applyProtection="1">
      <protection locked="0"/>
    </xf>
    <xf numFmtId="37" fontId="11" fillId="5" borderId="14" xfId="0" applyNumberFormat="1" applyFont="1" applyFill="1" applyBorder="1" applyProtection="1"/>
    <xf numFmtId="37" fontId="11" fillId="5" borderId="11" xfId="0" applyNumberFormat="1" applyFont="1" applyFill="1" applyBorder="1" applyProtection="1"/>
    <xf numFmtId="37" fontId="10" fillId="5" borderId="12" xfId="0" applyNumberFormat="1" applyFont="1" applyFill="1" applyBorder="1" applyProtection="1"/>
    <xf numFmtId="37" fontId="0" fillId="0" borderId="0" xfId="0" applyNumberFormat="1" applyFill="1"/>
    <xf numFmtId="37" fontId="13" fillId="0" borderId="13" xfId="0" applyNumberFormat="1" applyFont="1" applyFill="1" applyBorder="1"/>
    <xf numFmtId="37" fontId="9" fillId="0" borderId="0" xfId="0" applyNumberFormat="1" applyFont="1" applyFill="1"/>
    <xf numFmtId="37" fontId="11" fillId="5" borderId="16" xfId="0" applyNumberFormat="1" applyFont="1" applyFill="1" applyBorder="1" applyProtection="1"/>
    <xf numFmtId="0" fontId="2" fillId="0" borderId="0" xfId="0" applyFont="1" applyAlignment="1">
      <alignment vertical="center"/>
    </xf>
    <xf numFmtId="37" fontId="15" fillId="0" borderId="26" xfId="0" applyNumberFormat="1" applyFont="1" applyFill="1" applyBorder="1" applyProtection="1">
      <protection locked="0"/>
    </xf>
    <xf numFmtId="37" fontId="15" fillId="0" borderId="39" xfId="0" applyNumberFormat="1" applyFont="1" applyFill="1" applyBorder="1" applyProtection="1">
      <protection locked="0"/>
    </xf>
    <xf numFmtId="41" fontId="28" fillId="0" borderId="33" xfId="0" applyNumberFormat="1" applyFont="1" applyBorder="1"/>
    <xf numFmtId="0" fontId="2" fillId="0" borderId="5" xfId="0" applyFont="1" applyFill="1" applyBorder="1" applyAlignment="1" applyProtection="1">
      <alignment horizontal="center"/>
    </xf>
    <xf numFmtId="0" fontId="29" fillId="0" borderId="0" xfId="0" applyFont="1" applyAlignment="1">
      <alignment vertical="center"/>
    </xf>
    <xf numFmtId="0" fontId="2" fillId="0" borderId="1" xfId="0" applyFont="1" applyFill="1" applyBorder="1" applyAlignment="1" applyProtection="1"/>
    <xf numFmtId="0" fontId="30" fillId="0" borderId="0" xfId="0" applyFont="1"/>
    <xf numFmtId="0" fontId="2" fillId="0" borderId="26" xfId="0" applyFont="1" applyFill="1" applyBorder="1" applyAlignment="1" applyProtection="1">
      <alignment horizontal="center"/>
    </xf>
    <xf numFmtId="0" fontId="3" fillId="0" borderId="33" xfId="0" applyFont="1" applyFill="1" applyBorder="1" applyAlignment="1" applyProtection="1">
      <alignment horizontal="center"/>
    </xf>
    <xf numFmtId="41" fontId="0" fillId="0" borderId="29" xfId="0" applyNumberFormat="1" applyBorder="1"/>
    <xf numFmtId="0" fontId="1" fillId="0" borderId="0" xfId="0" applyFont="1"/>
    <xf numFmtId="0" fontId="13" fillId="0" borderId="0" xfId="0" applyFont="1" applyBorder="1"/>
    <xf numFmtId="0" fontId="14" fillId="0" borderId="0" xfId="0" applyFont="1" applyFill="1" applyBorder="1" applyAlignment="1" applyProtection="1">
      <alignment horizontal="center"/>
    </xf>
    <xf numFmtId="37" fontId="13" fillId="0" borderId="0" xfId="0" applyNumberFormat="1" applyFont="1" applyBorder="1" applyAlignment="1">
      <alignment horizontal="center"/>
    </xf>
    <xf numFmtId="0" fontId="14" fillId="0" borderId="0" xfId="0" applyFont="1" applyFill="1" applyBorder="1" applyAlignment="1" applyProtection="1">
      <alignment horizontal="center" wrapText="1"/>
    </xf>
    <xf numFmtId="0" fontId="14" fillId="0" borderId="0" xfId="0" quotePrefix="1" applyFont="1" applyFill="1" applyBorder="1" applyAlignment="1" applyProtection="1">
      <alignment horizontal="center" wrapText="1"/>
    </xf>
    <xf numFmtId="37" fontId="1" fillId="0" borderId="0" xfId="0" applyNumberFormat="1" applyFont="1" applyFill="1" applyBorder="1" applyAlignment="1">
      <alignment horizontal="center"/>
    </xf>
    <xf numFmtId="37" fontId="13" fillId="0" borderId="0" xfId="0" applyNumberFormat="1" applyFont="1" applyFill="1" applyBorder="1" applyAlignment="1">
      <alignment horizontal="center"/>
    </xf>
    <xf numFmtId="0" fontId="0" fillId="0" borderId="52" xfId="0" applyBorder="1"/>
    <xf numFmtId="0" fontId="0" fillId="0" borderId="0" xfId="0" applyFill="1" applyBorder="1" applyAlignment="1">
      <alignment horizontal="center" vertical="center" wrapText="1"/>
    </xf>
    <xf numFmtId="0" fontId="1" fillId="0" borderId="0" xfId="0" applyFont="1" applyFill="1" applyBorder="1"/>
    <xf numFmtId="0" fontId="0" fillId="0" borderId="0" xfId="0" applyFill="1" applyBorder="1" applyAlignment="1">
      <alignment vertical="center"/>
    </xf>
    <xf numFmtId="0" fontId="0" fillId="0" borderId="0" xfId="0" applyFill="1" applyBorder="1" applyAlignment="1">
      <alignment horizontal="center" vertical="center"/>
    </xf>
    <xf numFmtId="43" fontId="0" fillId="0" borderId="0" xfId="1" applyFont="1" applyFill="1" applyBorder="1"/>
    <xf numFmtId="0" fontId="0" fillId="0" borderId="0" xfId="0" applyFill="1" applyBorder="1" applyAlignment="1">
      <alignment horizontal="right"/>
    </xf>
    <xf numFmtId="43" fontId="0" fillId="0" borderId="0" xfId="0" applyNumberFormat="1" applyFill="1" applyBorder="1"/>
    <xf numFmtId="0" fontId="2" fillId="0" borderId="5" xfId="0" applyFont="1" applyBorder="1"/>
    <xf numFmtId="0" fontId="12" fillId="0" borderId="27" xfId="0" applyFont="1" applyBorder="1" applyAlignment="1">
      <alignment horizontal="center" wrapText="1"/>
    </xf>
    <xf numFmtId="37" fontId="12" fillId="0" borderId="27" xfId="0" applyNumberFormat="1" applyFont="1" applyBorder="1" applyAlignment="1">
      <alignment horizontal="center" wrapText="1"/>
    </xf>
    <xf numFmtId="37" fontId="12" fillId="0" borderId="27" xfId="0" applyNumberFormat="1" applyFont="1" applyFill="1" applyBorder="1" applyAlignment="1">
      <alignment horizontal="center" wrapText="1"/>
    </xf>
    <xf numFmtId="14" fontId="12" fillId="0" borderId="27" xfId="0" applyNumberFormat="1" applyFont="1" applyFill="1" applyBorder="1" applyAlignment="1" applyProtection="1">
      <alignment horizontal="center" wrapText="1"/>
    </xf>
    <xf numFmtId="0" fontId="9" fillId="0" borderId="0" xfId="0" applyFont="1"/>
    <xf numFmtId="0" fontId="14" fillId="3" borderId="0" xfId="0" applyFont="1" applyFill="1" applyBorder="1" applyAlignment="1" applyProtection="1">
      <protection locked="0"/>
    </xf>
    <xf numFmtId="0" fontId="28" fillId="0" borderId="0" xfId="0" applyFont="1" applyFill="1" applyBorder="1" applyAlignment="1">
      <alignment wrapText="1"/>
    </xf>
    <xf numFmtId="0" fontId="13" fillId="0" borderId="0" xfId="0" applyFont="1" applyFill="1" applyBorder="1"/>
    <xf numFmtId="37" fontId="12" fillId="0" borderId="30" xfId="0" applyNumberFormat="1" applyFont="1" applyBorder="1" applyAlignment="1">
      <alignment horizontal="center" wrapText="1"/>
    </xf>
    <xf numFmtId="37" fontId="12" fillId="0" borderId="3" xfId="0" applyNumberFormat="1" applyFont="1" applyBorder="1" applyAlignment="1">
      <alignment horizontal="center" wrapText="1"/>
    </xf>
    <xf numFmtId="37" fontId="12" fillId="0" borderId="53" xfId="0" applyNumberFormat="1" applyFont="1" applyBorder="1" applyAlignment="1">
      <alignment horizontal="center" wrapText="1"/>
    </xf>
    <xf numFmtId="0" fontId="3" fillId="0" borderId="0" xfId="0" applyFont="1" applyFill="1" applyBorder="1" applyAlignment="1">
      <alignment wrapText="1"/>
    </xf>
    <xf numFmtId="37" fontId="13" fillId="0" borderId="13" xfId="0" applyNumberFormat="1" applyFont="1" applyBorder="1" applyAlignment="1">
      <alignment wrapText="1"/>
    </xf>
    <xf numFmtId="37" fontId="12" fillId="0" borderId="13" xfId="0" applyNumberFormat="1" applyFont="1" applyBorder="1" applyAlignment="1">
      <alignment wrapText="1"/>
    </xf>
    <xf numFmtId="37" fontId="11" fillId="0" borderId="15" xfId="0" applyNumberFormat="1" applyFont="1" applyFill="1" applyBorder="1" applyAlignment="1" applyProtection="1">
      <alignment wrapText="1"/>
    </xf>
    <xf numFmtId="37" fontId="11" fillId="2" borderId="14" xfId="0" applyNumberFormat="1" applyFont="1" applyFill="1" applyBorder="1" applyAlignment="1" applyProtection="1">
      <alignment wrapText="1"/>
    </xf>
    <xf numFmtId="37" fontId="11" fillId="2" borderId="16" xfId="0" applyNumberFormat="1" applyFont="1" applyFill="1" applyBorder="1" applyAlignment="1" applyProtection="1">
      <alignment wrapText="1"/>
    </xf>
    <xf numFmtId="37" fontId="11" fillId="0" borderId="17" xfId="0" applyNumberFormat="1" applyFont="1" applyFill="1" applyBorder="1" applyAlignment="1" applyProtection="1">
      <alignment wrapText="1"/>
    </xf>
    <xf numFmtId="0" fontId="12" fillId="0" borderId="53" xfId="0" applyFont="1" applyBorder="1" applyAlignment="1">
      <alignment horizontal="center" wrapText="1"/>
    </xf>
    <xf numFmtId="0" fontId="14" fillId="0" borderId="18" xfId="0" applyFont="1" applyFill="1" applyBorder="1"/>
    <xf numFmtId="0" fontId="14" fillId="0" borderId="0" xfId="0" applyFont="1" applyFill="1" applyBorder="1"/>
    <xf numFmtId="0" fontId="13" fillId="0" borderId="30" xfId="0" applyFont="1" applyFill="1" applyBorder="1"/>
    <xf numFmtId="0" fontId="4" fillId="0" borderId="3" xfId="0" applyFont="1" applyBorder="1"/>
    <xf numFmtId="0" fontId="13" fillId="0" borderId="3" xfId="0" applyFont="1" applyBorder="1"/>
    <xf numFmtId="37" fontId="9" fillId="0" borderId="41" xfId="0" applyNumberFormat="1" applyFont="1" applyBorder="1" applyProtection="1"/>
    <xf numFmtId="14" fontId="17" fillId="0" borderId="19" xfId="0" applyNumberFormat="1" applyFont="1" applyBorder="1" applyAlignment="1">
      <alignment horizontal="center"/>
    </xf>
    <xf numFmtId="14" fontId="17" fillId="0" borderId="20" xfId="0" applyNumberFormat="1" applyFont="1" applyBorder="1" applyAlignment="1">
      <alignment horizontal="center"/>
    </xf>
    <xf numFmtId="0" fontId="1" fillId="3" borderId="0" xfId="4" applyFont="1" applyFill="1"/>
    <xf numFmtId="0" fontId="2" fillId="0" borderId="0" xfId="4"/>
    <xf numFmtId="0" fontId="1" fillId="0" borderId="0" xfId="4" applyFont="1" applyFill="1" applyBorder="1" applyProtection="1">
      <protection locked="0"/>
    </xf>
    <xf numFmtId="0" fontId="1" fillId="0" borderId="28" xfId="4" applyFont="1" applyBorder="1" applyAlignment="1">
      <alignment horizontal="center"/>
    </xf>
    <xf numFmtId="0" fontId="1" fillId="0" borderId="29" xfId="4" applyFont="1" applyBorder="1" applyAlignment="1">
      <alignment horizontal="left"/>
    </xf>
    <xf numFmtId="0" fontId="1" fillId="0" borderId="29" xfId="4" applyFont="1" applyBorder="1" applyAlignment="1">
      <alignment horizontal="center"/>
    </xf>
    <xf numFmtId="0" fontId="2" fillId="0" borderId="27" xfId="4" applyFont="1" applyBorder="1"/>
    <xf numFmtId="0" fontId="16" fillId="0" borderId="27" xfId="4" applyFont="1" applyBorder="1" applyAlignment="1">
      <alignment horizontal="right" vertical="justify" wrapText="1"/>
    </xf>
    <xf numFmtId="0" fontId="16" fillId="0" borderId="27" xfId="4" applyFont="1" applyBorder="1"/>
    <xf numFmtId="0" fontId="0" fillId="0" borderId="0" xfId="0"/>
    <xf numFmtId="0" fontId="3" fillId="0" borderId="1" xfId="0" applyFont="1" applyFill="1" applyBorder="1" applyAlignment="1" applyProtection="1"/>
    <xf numFmtId="0" fontId="3" fillId="0" borderId="5" xfId="0" applyFont="1" applyFill="1" applyBorder="1" applyAlignment="1" applyProtection="1">
      <alignment horizontal="center"/>
    </xf>
    <xf numFmtId="37" fontId="12" fillId="0" borderId="13" xfId="0" applyNumberFormat="1" applyFont="1" applyBorder="1"/>
    <xf numFmtId="0" fontId="0" fillId="0" borderId="5" xfId="0" applyBorder="1"/>
    <xf numFmtId="37" fontId="15" fillId="0" borderId="0" xfId="0" applyNumberFormat="1" applyFont="1" applyBorder="1" applyProtection="1">
      <protection locked="0"/>
    </xf>
    <xf numFmtId="37" fontId="15" fillId="0" borderId="0" xfId="0" applyNumberFormat="1" applyFont="1" applyProtection="1">
      <protection locked="0"/>
    </xf>
    <xf numFmtId="0" fontId="17" fillId="0" borderId="27" xfId="1" applyNumberFormat="1" applyFont="1" applyBorder="1" applyProtection="1">
      <protection locked="0"/>
    </xf>
    <xf numFmtId="0" fontId="3" fillId="0" borderId="0" xfId="0" applyFont="1" applyFill="1" applyBorder="1" applyAlignment="1" applyProtection="1"/>
    <xf numFmtId="0" fontId="0" fillId="0" borderId="0" xfId="0" applyBorder="1"/>
    <xf numFmtId="37" fontId="15" fillId="0" borderId="5" xfId="0" applyNumberFormat="1" applyFont="1" applyBorder="1" applyProtection="1">
      <protection locked="0"/>
    </xf>
    <xf numFmtId="37" fontId="15" fillId="0" borderId="24" xfId="0" applyNumberFormat="1" applyFont="1" applyBorder="1" applyProtection="1">
      <protection locked="0"/>
    </xf>
    <xf numFmtId="0" fontId="17" fillId="0" borderId="30" xfId="1" applyNumberFormat="1" applyFont="1" applyBorder="1" applyProtection="1">
      <protection locked="0"/>
    </xf>
    <xf numFmtId="0" fontId="17" fillId="0" borderId="3" xfId="1" applyNumberFormat="1" applyFont="1" applyBorder="1" applyProtection="1">
      <protection locked="0"/>
    </xf>
    <xf numFmtId="41" fontId="0" fillId="0" borderId="0" xfId="0" applyNumberFormat="1" applyBorder="1"/>
    <xf numFmtId="41" fontId="0" fillId="0" borderId="24" xfId="0" applyNumberFormat="1" applyBorder="1"/>
    <xf numFmtId="44" fontId="17" fillId="0" borderId="27" xfId="1" applyNumberFormat="1" applyFont="1" applyBorder="1" applyProtection="1">
      <protection locked="0"/>
    </xf>
    <xf numFmtId="43" fontId="0" fillId="0" borderId="40" xfId="0" applyNumberFormat="1" applyBorder="1"/>
    <xf numFmtId="42" fontId="0" fillId="0" borderId="24" xfId="0" applyNumberFormat="1" applyBorder="1"/>
    <xf numFmtId="41" fontId="0" fillId="0" borderId="23" xfId="0" applyNumberFormat="1" applyFill="1" applyBorder="1"/>
    <xf numFmtId="41" fontId="0" fillId="0" borderId="1" xfId="0" applyNumberFormat="1" applyFill="1" applyBorder="1"/>
    <xf numFmtId="0" fontId="17" fillId="6" borderId="27" xfId="1" applyNumberFormat="1" applyFont="1" applyFill="1" applyBorder="1" applyProtection="1">
      <protection locked="0"/>
    </xf>
    <xf numFmtId="37" fontId="15" fillId="0" borderId="0" xfId="0" applyNumberFormat="1" applyFont="1" applyFill="1" applyProtection="1">
      <protection locked="0"/>
    </xf>
    <xf numFmtId="0" fontId="1" fillId="3" borderId="0" xfId="0" applyFont="1" applyFill="1"/>
    <xf numFmtId="0" fontId="1" fillId="0" borderId="0" xfId="0" applyFont="1" applyFill="1" applyBorder="1" applyProtection="1">
      <protection locked="0"/>
    </xf>
    <xf numFmtId="0" fontId="1" fillId="0" borderId="28" xfId="0" applyFont="1" applyBorder="1" applyAlignment="1">
      <alignment horizontal="center"/>
    </xf>
    <xf numFmtId="0" fontId="1" fillId="0" borderId="23" xfId="0" applyFont="1" applyBorder="1" applyAlignment="1">
      <alignment horizontal="center"/>
    </xf>
    <xf numFmtId="44" fontId="2" fillId="0" borderId="28" xfId="1" applyNumberFormat="1" applyFont="1" applyBorder="1" applyProtection="1">
      <protection locked="0"/>
    </xf>
    <xf numFmtId="44" fontId="2" fillId="0" borderId="27" xfId="1" applyNumberFormat="1" applyFont="1" applyBorder="1" applyProtection="1">
      <protection locked="0"/>
    </xf>
    <xf numFmtId="0" fontId="1" fillId="0" borderId="0" xfId="0" applyFont="1" applyBorder="1"/>
    <xf numFmtId="0" fontId="5" fillId="0" borderId="0" xfId="0" applyFont="1" applyFill="1" applyBorder="1" applyAlignment="1" applyProtection="1">
      <alignment horizontal="center"/>
    </xf>
    <xf numFmtId="37" fontId="1" fillId="0" borderId="0" xfId="0" applyNumberFormat="1" applyFont="1" applyBorder="1" applyAlignment="1">
      <alignment horizontal="center"/>
    </xf>
    <xf numFmtId="0" fontId="5" fillId="0" borderId="0" xfId="0" applyFont="1" applyFill="1" applyBorder="1" applyAlignment="1" applyProtection="1">
      <alignment horizontal="center" wrapText="1"/>
    </xf>
    <xf numFmtId="0" fontId="5" fillId="0" borderId="0" xfId="0" quotePrefix="1" applyFont="1" applyFill="1" applyBorder="1" applyAlignment="1" applyProtection="1">
      <alignment horizontal="center" wrapText="1"/>
    </xf>
    <xf numFmtId="0" fontId="1" fillId="0" borderId="0" xfId="0" applyFont="1" applyBorder="1" applyAlignment="1">
      <alignment horizontal="center"/>
    </xf>
    <xf numFmtId="0" fontId="0" fillId="0" borderId="4" xfId="0" applyBorder="1"/>
    <xf numFmtId="0" fontId="1" fillId="2" borderId="0" xfId="0" applyFont="1" applyFill="1"/>
    <xf numFmtId="0" fontId="2" fillId="0" borderId="0" xfId="0" applyFont="1" applyBorder="1" applyAlignment="1" applyProtection="1">
      <alignment horizontal="left"/>
    </xf>
    <xf numFmtId="44" fontId="2" fillId="0" borderId="28" xfId="1" applyNumberFormat="1" applyFont="1" applyFill="1" applyBorder="1" applyProtection="1">
      <protection locked="0"/>
    </xf>
    <xf numFmtId="44" fontId="2" fillId="0" borderId="27" xfId="1" applyNumberFormat="1" applyFont="1" applyFill="1" applyBorder="1" applyProtection="1">
      <protection locked="0"/>
    </xf>
    <xf numFmtId="44" fontId="17" fillId="0" borderId="27" xfId="1" applyNumberFormat="1" applyFont="1" applyFill="1" applyBorder="1" applyProtection="1">
      <protection locked="0"/>
    </xf>
    <xf numFmtId="0" fontId="17" fillId="0" borderId="28" xfId="1" applyNumberFormat="1" applyFont="1" applyFill="1" applyBorder="1" applyProtection="1">
      <protection locked="0"/>
    </xf>
    <xf numFmtId="0" fontId="17" fillId="0" borderId="34" xfId="1" applyNumberFormat="1" applyFont="1" applyFill="1" applyBorder="1" applyProtection="1">
      <protection locked="0"/>
    </xf>
    <xf numFmtId="0" fontId="17" fillId="0" borderId="2" xfId="1" applyNumberFormat="1" applyFont="1" applyFill="1" applyBorder="1" applyProtection="1">
      <protection locked="0"/>
    </xf>
    <xf numFmtId="0" fontId="17" fillId="0" borderId="27" xfId="1" applyNumberFormat="1" applyFont="1" applyFill="1" applyBorder="1" applyProtection="1">
      <protection locked="0"/>
    </xf>
    <xf numFmtId="0" fontId="17" fillId="0" borderId="30" xfId="1" applyNumberFormat="1" applyFont="1" applyFill="1" applyBorder="1" applyProtection="1">
      <protection locked="0"/>
    </xf>
    <xf numFmtId="0" fontId="17" fillId="0" borderId="3" xfId="1" applyNumberFormat="1" applyFont="1" applyFill="1" applyBorder="1" applyProtection="1">
      <protection locked="0"/>
    </xf>
    <xf numFmtId="44" fontId="4" fillId="0" borderId="2" xfId="1" applyNumberFormat="1" applyFont="1" applyBorder="1" applyProtection="1">
      <protection locked="0"/>
    </xf>
    <xf numFmtId="0" fontId="16" fillId="0" borderId="34" xfId="0" applyFont="1" applyBorder="1"/>
    <xf numFmtId="0" fontId="0" fillId="0" borderId="9" xfId="0" applyBorder="1"/>
    <xf numFmtId="0" fontId="4" fillId="0" borderId="34" xfId="0" applyFont="1" applyBorder="1" applyAlignment="1">
      <alignment horizontal="center"/>
    </xf>
    <xf numFmtId="0" fontId="16" fillId="0" borderId="0" xfId="0" applyFont="1" applyBorder="1" applyAlignment="1">
      <alignment horizontal="centerContinuous" vertical="justify" wrapText="1"/>
    </xf>
    <xf numFmtId="44" fontId="4" fillId="0" borderId="3" xfId="1" applyNumberFormat="1" applyFont="1" applyBorder="1" applyProtection="1">
      <protection locked="0"/>
    </xf>
    <xf numFmtId="0" fontId="16" fillId="0" borderId="1" xfId="0" applyFont="1" applyBorder="1" applyAlignment="1">
      <alignment horizontal="right" vertical="center"/>
    </xf>
    <xf numFmtId="0" fontId="0" fillId="0" borderId="2" xfId="0" applyBorder="1"/>
    <xf numFmtId="0" fontId="0" fillId="0" borderId="30" xfId="0" applyBorder="1" applyAlignment="1">
      <alignment horizontal="center"/>
    </xf>
    <xf numFmtId="0" fontId="0" fillId="0" borderId="3" xfId="0" applyFill="1" applyBorder="1"/>
    <xf numFmtId="44" fontId="2" fillId="0" borderId="27" xfId="2" applyFill="1" applyBorder="1"/>
    <xf numFmtId="0" fontId="1" fillId="0" borderId="10" xfId="0" applyFont="1" applyBorder="1" applyAlignment="1">
      <alignment horizontal="center"/>
    </xf>
    <xf numFmtId="0" fontId="1" fillId="0" borderId="39" xfId="0" applyFont="1" applyBorder="1" applyAlignment="1">
      <alignment horizontal="center" wrapText="1"/>
    </xf>
    <xf numFmtId="0" fontId="16" fillId="0" borderId="30" xfId="4" applyFont="1" applyFill="1" applyBorder="1"/>
    <xf numFmtId="0" fontId="2" fillId="0" borderId="27" xfId="4" applyFont="1" applyFill="1" applyBorder="1"/>
    <xf numFmtId="0" fontId="2" fillId="0" borderId="0" xfId="4" applyFill="1"/>
    <xf numFmtId="0" fontId="16" fillId="0" borderId="27" xfId="4" applyFont="1" applyFill="1" applyBorder="1" applyAlignment="1">
      <alignment horizontal="right" vertical="justify" wrapText="1"/>
    </xf>
    <xf numFmtId="0" fontId="2" fillId="0" borderId="3" xfId="4" applyFill="1" applyBorder="1"/>
    <xf numFmtId="0" fontId="2" fillId="0" borderId="3" xfId="0" applyFont="1" applyBorder="1"/>
    <xf numFmtId="41" fontId="0" fillId="0" borderId="23" xfId="0" applyNumberFormat="1" applyBorder="1"/>
    <xf numFmtId="0" fontId="1" fillId="0" borderId="0" xfId="4" applyFont="1"/>
    <xf numFmtId="0" fontId="2" fillId="7" borderId="0" xfId="0" applyFont="1" applyFill="1" applyBorder="1" applyAlignment="1" applyProtection="1"/>
    <xf numFmtId="0" fontId="12" fillId="0" borderId="53" xfId="0" applyFont="1" applyBorder="1" applyAlignment="1">
      <alignment horizontal="center" vertical="center" wrapText="1"/>
    </xf>
    <xf numFmtId="0" fontId="2" fillId="0" borderId="3" xfId="0" applyFont="1" applyFill="1" applyBorder="1"/>
    <xf numFmtId="0" fontId="2" fillId="0" borderId="0" xfId="0" applyFont="1" applyFill="1" applyAlignment="1">
      <alignment vertical="center" wrapText="1"/>
    </xf>
    <xf numFmtId="44" fontId="4" fillId="8" borderId="27" xfId="1" applyNumberFormat="1" applyFont="1" applyFill="1" applyBorder="1" applyProtection="1">
      <protection locked="0"/>
    </xf>
    <xf numFmtId="44" fontId="17" fillId="8" borderId="27" xfId="1" applyNumberFormat="1" applyFont="1" applyFill="1" applyBorder="1" applyProtection="1">
      <protection locked="0"/>
    </xf>
    <xf numFmtId="0" fontId="17" fillId="8" borderId="27" xfId="1" applyNumberFormat="1" applyFont="1" applyFill="1" applyBorder="1" applyProtection="1">
      <protection locked="0"/>
    </xf>
    <xf numFmtId="0" fontId="17" fillId="8" borderId="30" xfId="1" applyNumberFormat="1" applyFont="1" applyFill="1" applyBorder="1" applyProtection="1">
      <protection locked="0"/>
    </xf>
    <xf numFmtId="0" fontId="17" fillId="8" borderId="3" xfId="1" applyNumberFormat="1" applyFont="1" applyFill="1" applyBorder="1" applyProtection="1">
      <protection locked="0"/>
    </xf>
    <xf numFmtId="44" fontId="2" fillId="8" borderId="27" xfId="1" applyNumberFormat="1" applyFont="1" applyFill="1" applyBorder="1" applyProtection="1">
      <protection locked="0"/>
    </xf>
    <xf numFmtId="37" fontId="10" fillId="5" borderId="8" xfId="0" applyNumberFormat="1" applyFont="1" applyFill="1" applyBorder="1" applyProtection="1"/>
    <xf numFmtId="37" fontId="10" fillId="5" borderId="9" xfId="0" applyNumberFormat="1" applyFont="1" applyFill="1" applyBorder="1" applyProtection="1"/>
    <xf numFmtId="37" fontId="10" fillId="5" borderId="40" xfId="0" applyNumberFormat="1" applyFont="1" applyFill="1" applyBorder="1" applyProtection="1"/>
    <xf numFmtId="38" fontId="26" fillId="0" borderId="30" xfId="0" applyNumberFormat="1" applyFont="1" applyBorder="1" applyProtection="1">
      <protection locked="0"/>
    </xf>
    <xf numFmtId="38" fontId="26" fillId="0" borderId="11" xfId="0" applyNumberFormat="1" applyFont="1" applyBorder="1" applyProtection="1">
      <protection locked="0"/>
    </xf>
    <xf numFmtId="41" fontId="0" fillId="0" borderId="40" xfId="0" applyNumberFormat="1" applyBorder="1" applyProtection="1"/>
    <xf numFmtId="0" fontId="0" fillId="0" borderId="24" xfId="0" applyBorder="1" applyProtection="1"/>
    <xf numFmtId="43" fontId="0" fillId="5" borderId="40" xfId="0" applyNumberFormat="1" applyFill="1" applyBorder="1"/>
    <xf numFmtId="38" fontId="26" fillId="0" borderId="27" xfId="0" applyNumberFormat="1" applyFont="1" applyBorder="1" applyProtection="1">
      <protection locked="0"/>
    </xf>
    <xf numFmtId="0" fontId="2" fillId="0" borderId="21" xfId="1" applyNumberFormat="1" applyFont="1" applyBorder="1" applyProtection="1"/>
    <xf numFmtId="0" fontId="2" fillId="0" borderId="14" xfId="1" applyNumberFormat="1" applyFont="1" applyFill="1" applyBorder="1" applyProtection="1"/>
    <xf numFmtId="0" fontId="2" fillId="0" borderId="14" xfId="1" applyNumberFormat="1" applyFont="1" applyBorder="1" applyProtection="1"/>
    <xf numFmtId="0" fontId="0" fillId="0" borderId="17" xfId="0" applyBorder="1" applyProtection="1"/>
    <xf numFmtId="0" fontId="0" fillId="0" borderId="14" xfId="0" applyBorder="1" applyProtection="1"/>
    <xf numFmtId="0" fontId="2" fillId="8" borderId="14" xfId="1" applyNumberFormat="1" applyFont="1" applyFill="1" applyBorder="1" applyProtection="1"/>
    <xf numFmtId="0" fontId="2" fillId="0" borderId="17" xfId="0" applyFont="1" applyBorder="1" applyProtection="1"/>
    <xf numFmtId="0" fontId="2" fillId="0" borderId="14" xfId="0" applyFont="1" applyBorder="1" applyProtection="1"/>
    <xf numFmtId="0" fontId="2" fillId="0" borderId="21" xfId="1" applyNumberFormat="1" applyFont="1" applyFill="1" applyBorder="1" applyProtection="1"/>
    <xf numFmtId="44" fontId="2" fillId="5" borderId="3" xfId="2" applyFill="1" applyBorder="1"/>
    <xf numFmtId="44" fontId="2" fillId="5" borderId="11" xfId="2" applyFill="1" applyBorder="1"/>
    <xf numFmtId="44" fontId="2" fillId="5" borderId="14" xfId="2" applyFill="1" applyBorder="1" applyProtection="1"/>
    <xf numFmtId="44" fontId="2" fillId="5" borderId="16" xfId="2" applyFill="1" applyBorder="1" applyProtection="1"/>
    <xf numFmtId="44" fontId="2" fillId="5" borderId="27" xfId="2" applyFill="1" applyBorder="1"/>
    <xf numFmtId="44" fontId="2" fillId="5" borderId="30" xfId="2" applyFill="1" applyBorder="1"/>
    <xf numFmtId="44" fontId="2" fillId="5" borderId="14" xfId="2" applyFont="1" applyFill="1" applyBorder="1" applyProtection="1"/>
    <xf numFmtId="37" fontId="11" fillId="2" borderId="27" xfId="0" applyNumberFormat="1" applyFont="1" applyFill="1" applyBorder="1" applyProtection="1"/>
    <xf numFmtId="38" fontId="5" fillId="2" borderId="11" xfId="0" applyNumberFormat="1" applyFont="1" applyFill="1" applyBorder="1" applyAlignment="1" applyProtection="1"/>
    <xf numFmtId="38" fontId="5" fillId="2" borderId="40" xfId="0" applyNumberFormat="1" applyFont="1" applyFill="1" applyBorder="1" applyAlignment="1" applyProtection="1"/>
    <xf numFmtId="0" fontId="1" fillId="0" borderId="37" xfId="0" applyFont="1" applyBorder="1" applyAlignment="1" applyProtection="1">
      <alignment horizontal="center"/>
      <protection locked="0"/>
    </xf>
    <xf numFmtId="0" fontId="13" fillId="0" borderId="37" xfId="0" applyFont="1" applyBorder="1" applyAlignment="1" applyProtection="1">
      <alignment horizontal="center"/>
      <protection locked="0"/>
    </xf>
    <xf numFmtId="0" fontId="13" fillId="0" borderId="20" xfId="0" applyFont="1" applyBorder="1" applyAlignment="1" applyProtection="1">
      <alignment horizontal="center"/>
      <protection locked="0"/>
    </xf>
    <xf numFmtId="14" fontId="17" fillId="0" borderId="19" xfId="0" applyNumberFormat="1" applyFont="1" applyFill="1" applyBorder="1" applyAlignment="1" applyProtection="1">
      <alignment horizontal="center"/>
      <protection locked="0"/>
    </xf>
    <xf numFmtId="14" fontId="17" fillId="0" borderId="31" xfId="0" applyNumberFormat="1" applyFont="1" applyFill="1" applyBorder="1" applyAlignment="1" applyProtection="1">
      <alignment horizontal="center"/>
      <protection locked="0"/>
    </xf>
    <xf numFmtId="42" fontId="4" fillId="0" borderId="22" xfId="1" applyNumberFormat="1" applyFont="1" applyBorder="1" applyProtection="1"/>
    <xf numFmtId="42" fontId="4" fillId="0" borderId="40" xfId="1" applyNumberFormat="1" applyFont="1" applyBorder="1" applyProtection="1"/>
    <xf numFmtId="42" fontId="2" fillId="0" borderId="16" xfId="2" applyNumberFormat="1" applyBorder="1" applyProtection="1"/>
    <xf numFmtId="42" fontId="4" fillId="0" borderId="17" xfId="0" applyNumberFormat="1" applyFont="1" applyBorder="1" applyProtection="1"/>
    <xf numFmtId="42" fontId="4" fillId="0" borderId="14" xfId="1" applyNumberFormat="1" applyFont="1" applyBorder="1" applyProtection="1"/>
    <xf numFmtId="42" fontId="2" fillId="0" borderId="14" xfId="2" applyNumberFormat="1" applyBorder="1" applyProtection="1"/>
    <xf numFmtId="42" fontId="4" fillId="0" borderId="14" xfId="0" applyNumberFormat="1" applyFont="1" applyBorder="1" applyProtection="1"/>
    <xf numFmtId="42" fontId="4" fillId="8" borderId="14" xfId="1" applyNumberFormat="1" applyFont="1" applyFill="1" applyBorder="1" applyProtection="1"/>
    <xf numFmtId="42" fontId="4" fillId="0" borderId="14" xfId="2" applyNumberFormat="1" applyFont="1" applyBorder="1" applyProtection="1"/>
    <xf numFmtId="42" fontId="4" fillId="0" borderId="21" xfId="1" applyNumberFormat="1" applyFont="1" applyBorder="1" applyProtection="1"/>
    <xf numFmtId="42" fontId="2" fillId="0" borderId="14" xfId="2" applyNumberFormat="1" applyBorder="1"/>
    <xf numFmtId="42" fontId="0" fillId="0" borderId="17" xfId="0" applyNumberFormat="1" applyBorder="1" applyProtection="1"/>
    <xf numFmtId="42" fontId="0" fillId="0" borderId="14" xfId="0" applyNumberFormat="1" applyBorder="1"/>
    <xf numFmtId="42" fontId="4" fillId="0" borderId="17" xfId="0" applyNumberFormat="1" applyFont="1" applyBorder="1"/>
    <xf numFmtId="42" fontId="4" fillId="0" borderId="14" xfId="0" applyNumberFormat="1" applyFont="1" applyBorder="1"/>
    <xf numFmtId="42" fontId="4" fillId="8" borderId="14" xfId="1" applyNumberFormat="1" applyFont="1" applyFill="1" applyBorder="1" applyProtection="1">
      <protection locked="0"/>
    </xf>
    <xf numFmtId="42" fontId="4" fillId="0" borderId="27" xfId="1" applyNumberFormat="1" applyFont="1" applyBorder="1" applyProtection="1"/>
    <xf numFmtId="42" fontId="2" fillId="0" borderId="11" xfId="2" applyNumberFormat="1" applyBorder="1" applyProtection="1"/>
    <xf numFmtId="42" fontId="4" fillId="0" borderId="11" xfId="0" applyNumberFormat="1" applyFont="1" applyBorder="1" applyProtection="1"/>
    <xf numFmtId="42" fontId="4" fillId="0" borderId="11" xfId="1" applyNumberFormat="1" applyFont="1" applyBorder="1" applyProtection="1"/>
    <xf numFmtId="42" fontId="2" fillId="0" borderId="30" xfId="2" applyNumberFormat="1" applyBorder="1" applyProtection="1"/>
    <xf numFmtId="42" fontId="4" fillId="8" borderId="11" xfId="1" applyNumberFormat="1" applyFont="1" applyFill="1" applyBorder="1" applyProtection="1"/>
    <xf numFmtId="42" fontId="4" fillId="0" borderId="11" xfId="2" applyNumberFormat="1" applyFont="1" applyBorder="1" applyProtection="1"/>
    <xf numFmtId="38" fontId="26" fillId="0" borderId="3" xfId="0" applyNumberFormat="1" applyFont="1" applyBorder="1" applyProtection="1">
      <protection locked="0"/>
    </xf>
    <xf numFmtId="43" fontId="5" fillId="2" borderId="11" xfId="0" applyNumberFormat="1" applyFont="1" applyFill="1" applyBorder="1" applyAlignment="1" applyProtection="1"/>
    <xf numFmtId="41" fontId="0" fillId="5" borderId="30" xfId="0" applyNumberFormat="1" applyFill="1" applyBorder="1"/>
    <xf numFmtId="43" fontId="5" fillId="2" borderId="30" xfId="0" applyNumberFormat="1" applyFont="1" applyFill="1" applyBorder="1" applyAlignment="1" applyProtection="1"/>
    <xf numFmtId="41" fontId="5" fillId="2" borderId="30" xfId="0" applyNumberFormat="1" applyFont="1" applyFill="1" applyBorder="1" applyAlignment="1" applyProtection="1"/>
    <xf numFmtId="0" fontId="4" fillId="0" borderId="0" xfId="0" applyFont="1" applyBorder="1" applyAlignment="1" applyProtection="1">
      <alignment horizontal="left"/>
      <protection locked="0"/>
    </xf>
    <xf numFmtId="0" fontId="14" fillId="3" borderId="0" xfId="0" applyFont="1" applyFill="1" applyBorder="1" applyProtection="1">
      <protection locked="0"/>
    </xf>
    <xf numFmtId="0" fontId="3" fillId="0" borderId="18" xfId="0" applyFont="1" applyFill="1" applyBorder="1" applyAlignment="1" applyProtection="1">
      <alignment horizontal="center" wrapText="1"/>
      <protection locked="0"/>
    </xf>
    <xf numFmtId="0" fontId="0" fillId="0" borderId="18" xfId="0" applyBorder="1" applyAlignment="1" applyProtection="1">
      <alignment horizontal="center"/>
      <protection locked="0"/>
    </xf>
    <xf numFmtId="0" fontId="0" fillId="0" borderId="22" xfId="0" applyBorder="1" applyAlignment="1" applyProtection="1">
      <alignment horizontal="center"/>
      <protection locked="0"/>
    </xf>
    <xf numFmtId="0" fontId="3" fillId="0" borderId="5" xfId="0" applyFont="1" applyFill="1" applyBorder="1" applyAlignment="1" applyProtection="1">
      <alignment horizontal="center"/>
      <protection locked="0"/>
    </xf>
    <xf numFmtId="0" fontId="3" fillId="0" borderId="5" xfId="0" applyFont="1" applyFill="1" applyBorder="1" applyAlignment="1" applyProtection="1">
      <alignment horizontal="center" vertical="center"/>
      <protection locked="0"/>
    </xf>
    <xf numFmtId="0" fontId="6" fillId="0" borderId="18" xfId="0" applyFont="1" applyFill="1" applyBorder="1" applyAlignment="1" applyProtection="1">
      <protection locked="0"/>
    </xf>
    <xf numFmtId="0" fontId="6" fillId="0" borderId="0" xfId="0" applyFont="1" applyFill="1"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Alignment="1" applyProtection="1">
      <alignment vertical="center" wrapText="1"/>
      <protection locked="0"/>
    </xf>
    <xf numFmtId="0" fontId="2" fillId="0" borderId="0" xfId="0" applyFont="1" applyBorder="1" applyAlignment="1" applyProtection="1">
      <alignment horizontal="left"/>
      <protection locked="0"/>
    </xf>
    <xf numFmtId="0" fontId="2" fillId="0" borderId="0" xfId="0" applyFont="1" applyFill="1" applyBorder="1" applyAlignment="1" applyProtection="1">
      <protection locked="0"/>
    </xf>
    <xf numFmtId="0" fontId="5" fillId="2" borderId="11" xfId="0" applyFont="1" applyFill="1" applyBorder="1" applyAlignment="1" applyProtection="1">
      <protection locked="0"/>
    </xf>
    <xf numFmtId="0" fontId="3" fillId="0" borderId="9" xfId="0" applyFont="1" applyFill="1" applyBorder="1" applyAlignment="1" applyProtection="1">
      <protection locked="0"/>
    </xf>
    <xf numFmtId="0" fontId="3" fillId="0" borderId="0" xfId="0" applyFont="1" applyFill="1" applyBorder="1" applyAlignment="1" applyProtection="1">
      <alignment horizontal="left" wrapText="1"/>
      <protection locked="0"/>
    </xf>
    <xf numFmtId="0" fontId="5" fillId="2" borderId="12" xfId="0" applyFont="1" applyFill="1" applyBorder="1" applyAlignment="1" applyProtection="1">
      <protection locked="0"/>
    </xf>
    <xf numFmtId="0" fontId="8" fillId="0" borderId="0" xfId="0" applyFont="1" applyFill="1" applyBorder="1" applyAlignment="1" applyProtection="1">
      <protection locked="0"/>
    </xf>
    <xf numFmtId="0" fontId="3" fillId="0" borderId="0" xfId="0" applyFont="1" applyFill="1" applyBorder="1" applyAlignment="1" applyProtection="1">
      <alignment horizontal="left"/>
      <protection locked="0"/>
    </xf>
    <xf numFmtId="0" fontId="6" fillId="0" borderId="9" xfId="0" applyFont="1" applyFill="1" applyBorder="1" applyAlignment="1" applyProtection="1">
      <protection locked="0"/>
    </xf>
    <xf numFmtId="0" fontId="5" fillId="3" borderId="0" xfId="0" applyFont="1" applyFill="1" applyBorder="1" applyProtection="1">
      <protection locked="0"/>
    </xf>
    <xf numFmtId="37" fontId="12" fillId="0" borderId="27" xfId="0" applyNumberFormat="1" applyFont="1" applyBorder="1" applyAlignment="1" applyProtection="1">
      <alignment horizontal="center" wrapText="1"/>
      <protection locked="0"/>
    </xf>
    <xf numFmtId="37" fontId="12" fillId="0" borderId="30" xfId="0" applyNumberFormat="1" applyFont="1" applyBorder="1" applyAlignment="1" applyProtection="1">
      <alignment horizontal="center" wrapText="1"/>
      <protection locked="0"/>
    </xf>
    <xf numFmtId="37" fontId="12" fillId="0" borderId="53" xfId="0" applyNumberFormat="1" applyFont="1" applyBorder="1" applyAlignment="1" applyProtection="1">
      <alignment horizontal="center" wrapText="1"/>
      <protection locked="0"/>
    </xf>
    <xf numFmtId="37" fontId="12" fillId="0" borderId="3" xfId="0" applyNumberFormat="1" applyFont="1" applyBorder="1" applyAlignment="1" applyProtection="1">
      <alignment horizontal="center" wrapText="1"/>
      <protection locked="0"/>
    </xf>
    <xf numFmtId="37" fontId="12" fillId="0" borderId="27" xfId="0" applyNumberFormat="1" applyFont="1" applyFill="1" applyBorder="1" applyAlignment="1" applyProtection="1">
      <alignment horizontal="center" wrapText="1"/>
      <protection locked="0"/>
    </xf>
    <xf numFmtId="0" fontId="12" fillId="0" borderId="53" xfId="0" applyFont="1" applyBorder="1" applyAlignment="1" applyProtection="1">
      <alignment horizontal="center" wrapText="1"/>
      <protection locked="0"/>
    </xf>
    <xf numFmtId="0" fontId="12" fillId="0" borderId="53" xfId="0" applyFont="1" applyBorder="1" applyProtection="1">
      <protection locked="0"/>
    </xf>
    <xf numFmtId="0" fontId="2" fillId="0" borderId="5" xfId="0" applyFont="1" applyFill="1" applyBorder="1" applyAlignment="1" applyProtection="1">
      <alignment horizontal="center"/>
      <protection locked="0"/>
    </xf>
    <xf numFmtId="0" fontId="12" fillId="0" borderId="27" xfId="0" applyFont="1" applyBorder="1" applyAlignment="1" applyProtection="1">
      <alignment horizontal="center" wrapText="1"/>
      <protection locked="0"/>
    </xf>
    <xf numFmtId="0" fontId="5" fillId="0" borderId="0" xfId="0" applyFont="1" applyFill="1" applyBorder="1" applyAlignment="1" applyProtection="1">
      <protection locked="0"/>
    </xf>
    <xf numFmtId="0" fontId="1" fillId="0" borderId="0" xfId="0" applyFont="1" applyBorder="1" applyAlignment="1" applyProtection="1">
      <alignment horizontal="center"/>
      <protection locked="0"/>
    </xf>
    <xf numFmtId="0" fontId="7" fillId="0" borderId="0" xfId="0" applyFont="1" applyFill="1" applyBorder="1" applyAlignment="1" applyProtection="1">
      <protection locked="0"/>
    </xf>
    <xf numFmtId="0" fontId="2" fillId="7" borderId="0" xfId="0" applyFont="1" applyFill="1" applyBorder="1" applyAlignment="1" applyProtection="1">
      <protection locked="0"/>
    </xf>
    <xf numFmtId="0" fontId="5" fillId="0" borderId="8" xfId="0" applyFont="1" applyFill="1" applyBorder="1" applyAlignment="1" applyProtection="1">
      <alignment horizontal="center"/>
      <protection locked="0"/>
    </xf>
    <xf numFmtId="0" fontId="5" fillId="2" borderId="40" xfId="0" applyFont="1" applyFill="1" applyBorder="1" applyAlignment="1" applyProtection="1">
      <protection locked="0"/>
    </xf>
    <xf numFmtId="37" fontId="14" fillId="2" borderId="11" xfId="0" applyNumberFormat="1" applyFont="1" applyFill="1" applyBorder="1" applyProtection="1">
      <protection locked="0"/>
    </xf>
    <xf numFmtId="37" fontId="11" fillId="2" borderId="11" xfId="0" applyNumberFormat="1" applyFont="1" applyFill="1" applyBorder="1" applyProtection="1">
      <protection locked="0"/>
    </xf>
    <xf numFmtId="0" fontId="13" fillId="0" borderId="0" xfId="0" applyFont="1" applyFill="1" applyBorder="1" applyProtection="1"/>
    <xf numFmtId="37" fontId="15" fillId="0" borderId="5" xfId="0" applyNumberFormat="1" applyFont="1" applyBorder="1" applyProtection="1"/>
    <xf numFmtId="37" fontId="15" fillId="0" borderId="0" xfId="0" applyNumberFormat="1" applyFont="1" applyBorder="1" applyProtection="1"/>
    <xf numFmtId="37" fontId="15" fillId="0" borderId="24" xfId="0" applyNumberFormat="1" applyFont="1" applyBorder="1" applyProtection="1"/>
    <xf numFmtId="37" fontId="12" fillId="0" borderId="13" xfId="0" applyNumberFormat="1" applyFont="1" applyBorder="1" applyProtection="1"/>
    <xf numFmtId="37" fontId="15" fillId="0" borderId="0" xfId="0" applyNumberFormat="1" applyFont="1" applyFill="1" applyBorder="1" applyProtection="1"/>
    <xf numFmtId="37" fontId="15" fillId="0" borderId="0" xfId="0" applyNumberFormat="1" applyFont="1" applyFill="1" applyProtection="1"/>
    <xf numFmtId="37" fontId="12" fillId="0" borderId="13" xfId="0" applyNumberFormat="1" applyFont="1" applyFill="1" applyBorder="1" applyProtection="1"/>
    <xf numFmtId="37" fontId="12" fillId="0" borderId="13" xfId="0" applyNumberFormat="1" applyFont="1" applyBorder="1" applyAlignment="1" applyProtection="1">
      <alignment wrapText="1"/>
    </xf>
    <xf numFmtId="37" fontId="15" fillId="0" borderId="26" xfId="0" applyNumberFormat="1" applyFont="1" applyBorder="1" applyProtection="1"/>
    <xf numFmtId="37" fontId="15" fillId="0" borderId="10" xfId="0" applyNumberFormat="1" applyFont="1" applyBorder="1" applyProtection="1"/>
    <xf numFmtId="37" fontId="15" fillId="0" borderId="10" xfId="0" applyNumberFormat="1" applyFont="1" applyFill="1" applyBorder="1" applyProtection="1"/>
    <xf numFmtId="37" fontId="15" fillId="2" borderId="6" xfId="0" applyNumberFormat="1" applyFont="1" applyFill="1" applyBorder="1" applyProtection="1"/>
    <xf numFmtId="37" fontId="15" fillId="2" borderId="11" xfId="0" applyNumberFormat="1" applyFont="1" applyFill="1" applyBorder="1" applyProtection="1"/>
    <xf numFmtId="37" fontId="15" fillId="2" borderId="40" xfId="0" applyNumberFormat="1" applyFont="1" applyFill="1" applyBorder="1" applyProtection="1"/>
    <xf numFmtId="37" fontId="15" fillId="5" borderId="11" xfId="0" applyNumberFormat="1" applyFont="1" applyFill="1" applyBorder="1" applyProtection="1"/>
    <xf numFmtId="37" fontId="9" fillId="0" borderId="24" xfId="0" applyNumberFormat="1" applyFont="1" applyBorder="1" applyProtection="1"/>
    <xf numFmtId="37" fontId="9" fillId="0" borderId="0" xfId="0" applyNumberFormat="1" applyFont="1" applyFill="1" applyProtection="1"/>
    <xf numFmtId="37" fontId="0" fillId="0" borderId="0" xfId="0" applyNumberFormat="1" applyBorder="1" applyProtection="1">
      <protection locked="0"/>
    </xf>
    <xf numFmtId="37" fontId="11" fillId="5" borderId="40" xfId="0" applyNumberFormat="1" applyFont="1" applyFill="1" applyBorder="1" applyProtection="1"/>
    <xf numFmtId="37" fontId="12" fillId="2" borderId="40" xfId="0" applyNumberFormat="1" applyFont="1" applyFill="1" applyBorder="1"/>
    <xf numFmtId="37" fontId="11" fillId="0" borderId="24" xfId="0" applyNumberFormat="1" applyFont="1" applyFill="1" applyBorder="1" applyProtection="1"/>
    <xf numFmtId="37" fontId="11" fillId="0" borderId="41" xfId="0" applyNumberFormat="1" applyFont="1" applyFill="1" applyBorder="1" applyProtection="1"/>
    <xf numFmtId="37" fontId="11" fillId="2" borderId="12" xfId="0" applyNumberFormat="1" applyFont="1" applyFill="1" applyBorder="1" applyProtection="1"/>
    <xf numFmtId="0" fontId="28" fillId="0" borderId="0" xfId="0" applyFont="1" applyFill="1" applyBorder="1" applyAlignment="1">
      <alignment horizontal="center" wrapText="1"/>
    </xf>
  </cellXfs>
  <cellStyles count="5">
    <cellStyle name="Comma" xfId="1" builtinId="3"/>
    <cellStyle name="Currency" xfId="2" builtinId="4"/>
    <cellStyle name="Hyperlink" xfId="3" builtinId="8"/>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289560</xdr:colOff>
          <xdr:row>1</xdr:row>
          <xdr:rowOff>60960</xdr:rowOff>
        </xdr:from>
        <xdr:to>
          <xdr:col>0</xdr:col>
          <xdr:colOff>297180</xdr:colOff>
          <xdr:row>1</xdr:row>
          <xdr:rowOff>68580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327660</xdr:colOff>
          <xdr:row>1</xdr:row>
          <xdr:rowOff>60960</xdr:rowOff>
        </xdr:from>
        <xdr:to>
          <xdr:col>0</xdr:col>
          <xdr:colOff>335280</xdr:colOff>
          <xdr:row>1</xdr:row>
          <xdr:rowOff>68580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289560</xdr:colOff>
          <xdr:row>1</xdr:row>
          <xdr:rowOff>60960</xdr:rowOff>
        </xdr:from>
        <xdr:to>
          <xdr:col>0</xdr:col>
          <xdr:colOff>297180</xdr:colOff>
          <xdr:row>1</xdr:row>
          <xdr:rowOff>68580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327660</xdr:colOff>
          <xdr:row>1</xdr:row>
          <xdr:rowOff>60960</xdr:rowOff>
        </xdr:from>
        <xdr:to>
          <xdr:col>0</xdr:col>
          <xdr:colOff>335280</xdr:colOff>
          <xdr:row>1</xdr:row>
          <xdr:rowOff>68580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N/Reporting%20Guide/CYE%2015/Acute/Final%20Acute%20Financial%20Reporting%20Guide/FINAL%20Appendiix%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tatement A"/>
      <sheetName val="Instructions &amp; Audit Report B"/>
      <sheetName val="FS-Balance Sheet C-1"/>
      <sheetName val="FS-Revenues &amp; Expenses C-2"/>
      <sheetName val="FS-Footnotes D"/>
      <sheetName val="Receivables E-1"/>
      <sheetName val="Other Assets E-2"/>
      <sheetName val="Other Liabilities E-3"/>
      <sheetName val="Lag Report E-4"/>
      <sheetName val="Long Term Debt E-5"/>
      <sheetName val="Total Profitability E-6a"/>
      <sheetName val="GSA 2 E-6b"/>
      <sheetName val="GSA 4 E-6c"/>
      <sheetName val="GSA 6 E-6d"/>
      <sheetName val="GSA 8 E-6e"/>
      <sheetName val="GSA 10 E-6f"/>
      <sheetName val="GSA 12 E-6h"/>
      <sheetName val="GSA 14 E-6i"/>
      <sheetName val="Sub-Capitated Expenses E-7a"/>
      <sheetName val="Sub-Capitated Exp Detail E-7b"/>
      <sheetName val="Prior Period Adj BS E-8a"/>
      <sheetName val="Prior Period Adj IS E-8b"/>
      <sheetName val="Parent Balance Sheet E-10a"/>
      <sheetName val="Parent Revenue &amp; Expense E-10b"/>
      <sheetName val="Appendix F Instructions"/>
      <sheetName val="Balance Sheet F-1a"/>
      <sheetName val="Income Statement F-1b"/>
      <sheetName val="Entries F-1c"/>
      <sheetName val="Sheet1"/>
    </sheetNames>
    <sheetDataSet>
      <sheetData sheetId="0"/>
      <sheetData sheetId="1"/>
      <sheetData sheetId="2">
        <row r="3">
          <cell r="A3" t="str">
            <v>Contractor Name</v>
          </cell>
        </row>
        <row r="4">
          <cell r="A4" t="str">
            <v>Quarter Ended:  xx/xx/xxxx</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2.bin"/><Relationship Id="rId2" Type="http://schemas.openxmlformats.org/officeDocument/2006/relationships/printerSettings" Target="../printerSettings/printerSettings51.bin"/><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showGridLines="0" tabSelected="1" zoomScale="70" zoomScaleNormal="70" zoomScaleSheetLayoutView="90" workbookViewId="0"/>
  </sheetViews>
  <sheetFormatPr defaultRowHeight="13.2" x14ac:dyDescent="0.25"/>
  <sheetData>
    <row r="1" spans="1:11" x14ac:dyDescent="0.25">
      <c r="A1" s="172" t="s">
        <v>163</v>
      </c>
    </row>
    <row r="5" spans="1:11" x14ac:dyDescent="0.25">
      <c r="B5" s="116"/>
      <c r="C5" s="116"/>
      <c r="E5" s="116" t="s">
        <v>127</v>
      </c>
      <c r="F5" s="116"/>
      <c r="G5" s="116"/>
      <c r="H5" s="116"/>
      <c r="I5" s="116"/>
      <c r="J5" s="116"/>
      <c r="K5" s="116"/>
    </row>
    <row r="7" spans="1:11" ht="13.8" thickBot="1" x14ac:dyDescent="0.3">
      <c r="E7" s="111"/>
      <c r="F7" s="111"/>
      <c r="G7" s="111"/>
      <c r="H7" s="111"/>
      <c r="I7" s="111"/>
    </row>
    <row r="9" spans="1:11" ht="13.8" thickBot="1" x14ac:dyDescent="0.3">
      <c r="E9" s="111"/>
      <c r="F9" s="111"/>
      <c r="G9" s="111"/>
      <c r="H9" s="111"/>
      <c r="I9" s="111"/>
    </row>
    <row r="11" spans="1:11" x14ac:dyDescent="0.25">
      <c r="G11" t="s">
        <v>128</v>
      </c>
    </row>
    <row r="13" spans="1:11" x14ac:dyDescent="0.25">
      <c r="E13" s="117" t="s">
        <v>138</v>
      </c>
    </row>
    <row r="16" spans="1:11" x14ac:dyDescent="0.25">
      <c r="F16" t="s">
        <v>129</v>
      </c>
    </row>
    <row r="18" spans="2:10" x14ac:dyDescent="0.25">
      <c r="F18" s="118" t="s">
        <v>130</v>
      </c>
      <c r="G18" s="112"/>
    </row>
    <row r="21" spans="2:10" ht="13.8" thickBot="1" x14ac:dyDescent="0.3">
      <c r="B21" t="s">
        <v>131</v>
      </c>
      <c r="D21" s="111"/>
      <c r="E21" s="111"/>
    </row>
    <row r="23" spans="2:10" ht="13.8" thickBot="1" x14ac:dyDescent="0.3">
      <c r="B23" t="s">
        <v>122</v>
      </c>
      <c r="D23" s="111"/>
      <c r="E23" s="111"/>
    </row>
    <row r="25" spans="2:10" ht="13.8" thickBot="1" x14ac:dyDescent="0.3">
      <c r="B25" t="s">
        <v>132</v>
      </c>
      <c r="D25" s="111"/>
      <c r="E25" s="111"/>
    </row>
    <row r="29" spans="2:10" x14ac:dyDescent="0.25">
      <c r="B29" s="57" t="s">
        <v>273</v>
      </c>
      <c r="C29" s="57"/>
      <c r="D29" s="57"/>
      <c r="E29" s="57"/>
      <c r="F29" s="57"/>
      <c r="G29" s="57"/>
      <c r="H29" s="57"/>
      <c r="I29" s="57"/>
      <c r="J29" s="57"/>
    </row>
    <row r="30" spans="2:10" x14ac:dyDescent="0.25">
      <c r="B30" s="57" t="s">
        <v>133</v>
      </c>
      <c r="C30" s="57"/>
      <c r="D30" s="57"/>
      <c r="E30" s="57"/>
      <c r="F30" s="57"/>
      <c r="G30" s="57"/>
      <c r="H30" s="57"/>
      <c r="I30" s="57"/>
      <c r="J30" s="57"/>
    </row>
    <row r="31" spans="2:10" x14ac:dyDescent="0.25">
      <c r="B31" s="57" t="s">
        <v>134</v>
      </c>
      <c r="C31" s="57"/>
      <c r="D31" s="57"/>
      <c r="E31" s="57"/>
      <c r="F31" s="57"/>
      <c r="G31" s="57"/>
      <c r="H31" s="57"/>
      <c r="I31" s="57"/>
      <c r="J31" s="57"/>
    </row>
    <row r="32" spans="2:10" x14ac:dyDescent="0.25">
      <c r="B32" s="57" t="s">
        <v>135</v>
      </c>
      <c r="C32" s="57"/>
      <c r="D32" s="57"/>
      <c r="E32" s="57"/>
      <c r="F32" s="57"/>
      <c r="G32" s="57"/>
      <c r="H32" s="57"/>
      <c r="I32" s="57"/>
      <c r="J32" s="57"/>
    </row>
    <row r="33" spans="2:10" x14ac:dyDescent="0.25">
      <c r="B33" s="57" t="s">
        <v>136</v>
      </c>
      <c r="C33" s="57"/>
      <c r="D33" s="57"/>
      <c r="E33" s="57"/>
      <c r="F33" s="57"/>
      <c r="G33" s="57"/>
      <c r="H33" s="57"/>
      <c r="I33" s="57"/>
      <c r="J33" s="57"/>
    </row>
    <row r="34" spans="2:10" x14ac:dyDescent="0.25">
      <c r="B34" s="57" t="s">
        <v>256</v>
      </c>
      <c r="C34" s="57"/>
      <c r="D34" s="57"/>
      <c r="E34" s="57"/>
      <c r="F34" s="57"/>
      <c r="G34" s="57"/>
      <c r="H34" s="57"/>
      <c r="I34" s="57"/>
      <c r="J34" s="57"/>
    </row>
    <row r="35" spans="2:10" x14ac:dyDescent="0.25">
      <c r="B35" s="395" t="s">
        <v>321</v>
      </c>
      <c r="C35" s="57"/>
      <c r="D35" s="57"/>
      <c r="E35" s="57"/>
      <c r="F35" s="57"/>
      <c r="G35" s="57"/>
      <c r="H35" s="57"/>
      <c r="I35" s="57"/>
      <c r="J35" s="57"/>
    </row>
    <row r="36" spans="2:10" x14ac:dyDescent="0.25">
      <c r="B36" s="395" t="s">
        <v>323</v>
      </c>
      <c r="C36" s="57"/>
      <c r="D36" s="57"/>
      <c r="E36" s="57"/>
      <c r="F36" s="57"/>
      <c r="G36" s="57"/>
      <c r="H36" s="57"/>
      <c r="I36" s="57"/>
      <c r="J36" s="57"/>
    </row>
    <row r="37" spans="2:10" x14ac:dyDescent="0.25">
      <c r="B37" s="395" t="s">
        <v>322</v>
      </c>
      <c r="C37" s="57"/>
      <c r="D37" s="57"/>
      <c r="E37" s="57"/>
      <c r="F37" s="57"/>
      <c r="G37" s="57"/>
      <c r="H37" s="57"/>
      <c r="I37" s="57"/>
      <c r="J37" s="57"/>
    </row>
    <row r="38" spans="2:10" x14ac:dyDescent="0.25">
      <c r="B38" s="395"/>
      <c r="C38" s="57"/>
      <c r="D38" s="57"/>
      <c r="E38" s="57"/>
      <c r="F38" s="57"/>
      <c r="G38" s="57"/>
      <c r="H38" s="57"/>
      <c r="I38" s="57"/>
      <c r="J38" s="57"/>
    </row>
    <row r="41" spans="2:10" ht="13.8" thickBot="1" x14ac:dyDescent="0.3">
      <c r="B41" s="111"/>
      <c r="C41" s="111"/>
      <c r="D41" s="111"/>
      <c r="E41" s="111"/>
      <c r="F41" s="111"/>
      <c r="G41" s="111"/>
      <c r="H41" s="111"/>
    </row>
    <row r="42" spans="2:10" x14ac:dyDescent="0.25">
      <c r="B42" t="s">
        <v>137</v>
      </c>
    </row>
    <row r="44" spans="2:10" ht="13.8" thickBot="1" x14ac:dyDescent="0.3">
      <c r="B44" s="111"/>
      <c r="C44" s="111"/>
      <c r="D44" s="111"/>
      <c r="E44" s="111"/>
      <c r="F44" s="111"/>
      <c r="G44" s="111"/>
      <c r="H44" s="111"/>
    </row>
    <row r="45" spans="2:10" x14ac:dyDescent="0.25">
      <c r="B45" t="s">
        <v>281</v>
      </c>
    </row>
    <row r="48" spans="2:10" ht="13.8" thickBot="1" x14ac:dyDescent="0.3">
      <c r="B48" s="111"/>
      <c r="C48" s="111"/>
      <c r="D48" s="111"/>
      <c r="E48" s="111"/>
      <c r="F48" s="111"/>
      <c r="G48" s="111"/>
      <c r="H48" s="111"/>
    </row>
    <row r="49" spans="2:8" x14ac:dyDescent="0.25">
      <c r="B49" t="s">
        <v>137</v>
      </c>
    </row>
    <row r="51" spans="2:8" ht="13.8" thickBot="1" x14ac:dyDescent="0.3">
      <c r="B51" s="111"/>
      <c r="C51" s="111"/>
      <c r="D51" s="111"/>
      <c r="E51" s="111"/>
      <c r="F51" s="111"/>
      <c r="G51" s="111"/>
      <c r="H51" s="111"/>
    </row>
    <row r="52" spans="2:8" x14ac:dyDescent="0.25">
      <c r="B52" t="s">
        <v>282</v>
      </c>
    </row>
  </sheetData>
  <customSheetViews>
    <customSheetView guid="{27EF61E3-089C-4444-8AD8-DD4FF652E9B8}" showPageBreaks="1" showGridLines="0" fitToPage="1" printArea="1">
      <selection activeCell="E5" sqref="E5"/>
      <pageMargins left="0.75" right="0.75" top="1" bottom="1" header="0.5" footer="0.5"/>
      <pageSetup scale="90" orientation="portrait" r:id="rId1"/>
      <headerFooter alignWithMargins="0">
        <oddHeader>&amp;L&amp;8CY13&amp;RAppendix A</oddHeader>
        <oddFooter>&amp;L&amp;8&amp;Z&amp;F&amp;A</oddFooter>
      </headerFooter>
    </customSheetView>
    <customSheetView guid="{37A3FFB3-F9B3-457E-8CCE-DDC5690B1CC7}" showGridLines="0" fitToPage="1">
      <selection activeCell="E5" sqref="E5"/>
      <pageMargins left="0.75" right="0.75" top="1" bottom="1" header="0.5" footer="0.5"/>
      <pageSetup scale="9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78" orientation="portrait" r:id="rId3"/>
  <headerFooter alignWithMargins="0">
    <oddFooter>&amp;L&amp;8
&amp;F&amp;A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80" zoomScaleNormal="80" zoomScaleSheetLayoutView="90" workbookViewId="0">
      <selection activeCell="A3" sqref="A3"/>
    </sheetView>
  </sheetViews>
  <sheetFormatPr defaultRowHeight="13.2" x14ac:dyDescent="0.25"/>
  <cols>
    <col min="1" max="1" width="13.6640625" customWidth="1"/>
    <col min="2" max="9" width="12.6640625" customWidth="1"/>
  </cols>
  <sheetData>
    <row r="1" spans="1:9" x14ac:dyDescent="0.25">
      <c r="A1" s="176" t="s">
        <v>201</v>
      </c>
    </row>
    <row r="2" spans="1:9" x14ac:dyDescent="0.25">
      <c r="A2" s="107" t="str">
        <f>+'FS-Balance Sheet C-1'!A3</f>
        <v>Contractor Name</v>
      </c>
    </row>
    <row r="3" spans="1:9" x14ac:dyDescent="0.25">
      <c r="A3" s="107" t="str">
        <f>+'FS-Balance Sheet C-1'!A4</f>
        <v>Quarter Ended:  xx/xx/xxxx</v>
      </c>
    </row>
    <row r="4" spans="1:9" x14ac:dyDescent="0.25">
      <c r="A4" s="57" t="s">
        <v>97</v>
      </c>
    </row>
    <row r="5" spans="1:9" x14ac:dyDescent="0.25">
      <c r="A5" s="57" t="s">
        <v>274</v>
      </c>
    </row>
    <row r="6" spans="1:9" x14ac:dyDescent="0.25">
      <c r="A6" s="57"/>
    </row>
    <row r="7" spans="1:9" x14ac:dyDescent="0.25">
      <c r="A7" s="77" t="s">
        <v>105</v>
      </c>
      <c r="B7" s="64" t="s">
        <v>91</v>
      </c>
      <c r="C7" s="64" t="s">
        <v>92</v>
      </c>
      <c r="D7" s="64" t="s">
        <v>93</v>
      </c>
      <c r="E7" s="64" t="s">
        <v>94</v>
      </c>
      <c r="F7" s="64" t="s">
        <v>95</v>
      </c>
      <c r="G7" s="64" t="s">
        <v>96</v>
      </c>
      <c r="H7" s="64" t="s">
        <v>102</v>
      </c>
      <c r="I7" s="64" t="s">
        <v>37</v>
      </c>
    </row>
    <row r="8" spans="1:9" x14ac:dyDescent="0.25">
      <c r="A8" s="64" t="s">
        <v>91</v>
      </c>
      <c r="B8" s="62">
        <v>0</v>
      </c>
      <c r="C8" s="62">
        <v>0</v>
      </c>
      <c r="D8" s="62">
        <v>0</v>
      </c>
      <c r="E8" s="62">
        <v>0</v>
      </c>
      <c r="F8" s="62">
        <v>0</v>
      </c>
      <c r="G8" s="62">
        <v>0</v>
      </c>
      <c r="H8" s="62">
        <v>0</v>
      </c>
      <c r="I8" s="61">
        <f>SUM(B8:H8)</f>
        <v>0</v>
      </c>
    </row>
    <row r="9" spans="1:9" x14ac:dyDescent="0.25">
      <c r="A9" s="64" t="s">
        <v>92</v>
      </c>
      <c r="B9" s="63"/>
      <c r="C9" s="62">
        <v>0</v>
      </c>
      <c r="D9" s="62">
        <v>0</v>
      </c>
      <c r="E9" s="62">
        <v>0</v>
      </c>
      <c r="F9" s="62">
        <v>0</v>
      </c>
      <c r="G9" s="62">
        <v>0</v>
      </c>
      <c r="H9" s="62">
        <v>0</v>
      </c>
      <c r="I9" s="61">
        <f>SUM(C9:H9)</f>
        <v>0</v>
      </c>
    </row>
    <row r="10" spans="1:9" x14ac:dyDescent="0.25">
      <c r="A10" s="64" t="s">
        <v>93</v>
      </c>
      <c r="B10" s="63"/>
      <c r="C10" s="63"/>
      <c r="D10" s="62">
        <v>0</v>
      </c>
      <c r="E10" s="62">
        <v>0</v>
      </c>
      <c r="F10" s="62">
        <v>0</v>
      </c>
      <c r="G10" s="62">
        <v>0</v>
      </c>
      <c r="H10" s="62">
        <v>0</v>
      </c>
      <c r="I10" s="61">
        <f>SUM(D10:H10)</f>
        <v>0</v>
      </c>
    </row>
    <row r="11" spans="1:9" x14ac:dyDescent="0.25">
      <c r="A11" s="64" t="s">
        <v>94</v>
      </c>
      <c r="B11" s="63"/>
      <c r="C11" s="63"/>
      <c r="D11" s="63"/>
      <c r="E11" s="62">
        <v>0</v>
      </c>
      <c r="F11" s="62">
        <v>0</v>
      </c>
      <c r="G11" s="62">
        <v>0</v>
      </c>
      <c r="H11" s="62">
        <v>0</v>
      </c>
      <c r="I11" s="61">
        <f>SUM(E11:H11)</f>
        <v>0</v>
      </c>
    </row>
    <row r="12" spans="1:9" x14ac:dyDescent="0.25">
      <c r="A12" s="64" t="s">
        <v>95</v>
      </c>
      <c r="B12" s="63"/>
      <c r="C12" s="63"/>
      <c r="D12" s="63"/>
      <c r="E12" s="63"/>
      <c r="F12" s="62">
        <v>0</v>
      </c>
      <c r="G12" s="62">
        <v>0</v>
      </c>
      <c r="H12" s="62">
        <v>0</v>
      </c>
      <c r="I12" s="61">
        <f>SUM(F12:H12)</f>
        <v>0</v>
      </c>
    </row>
    <row r="13" spans="1:9" x14ac:dyDescent="0.25">
      <c r="A13" s="64" t="s">
        <v>96</v>
      </c>
      <c r="B13" s="63"/>
      <c r="C13" s="63"/>
      <c r="D13" s="63"/>
      <c r="E13" s="63"/>
      <c r="F13" s="63"/>
      <c r="G13" s="62">
        <v>0</v>
      </c>
      <c r="H13" s="62">
        <v>0</v>
      </c>
      <c r="I13" s="61">
        <f>SUM(G13:H13)</f>
        <v>0</v>
      </c>
    </row>
    <row r="14" spans="1:9" x14ac:dyDescent="0.25">
      <c r="A14" s="64" t="s">
        <v>102</v>
      </c>
      <c r="B14" s="63"/>
      <c r="C14" s="63"/>
      <c r="D14" s="63"/>
      <c r="E14" s="63"/>
      <c r="F14" s="63"/>
      <c r="G14" s="63"/>
      <c r="H14" s="62">
        <v>0</v>
      </c>
      <c r="I14" s="61">
        <f>+H14</f>
        <v>0</v>
      </c>
    </row>
    <row r="15" spans="1:9" x14ac:dyDescent="0.25">
      <c r="A15" s="64" t="s">
        <v>98</v>
      </c>
      <c r="B15" s="61">
        <f>+B8</f>
        <v>0</v>
      </c>
      <c r="C15" s="61">
        <f>SUM(C8:C9)</f>
        <v>0</v>
      </c>
      <c r="D15" s="61">
        <f>SUM(D8:D10)</f>
        <v>0</v>
      </c>
      <c r="E15" s="61">
        <f>SUM(E8:E11)</f>
        <v>0</v>
      </c>
      <c r="F15" s="61">
        <f>SUM(F8:F12)</f>
        <v>0</v>
      </c>
      <c r="G15" s="61">
        <f>SUM(G8:G13)</f>
        <v>0</v>
      </c>
      <c r="H15" s="61">
        <f>SUM(H8:H14)</f>
        <v>0</v>
      </c>
      <c r="I15" s="61">
        <f>SUM(B15:H15)</f>
        <v>0</v>
      </c>
    </row>
    <row r="16" spans="1:9" x14ac:dyDescent="0.25">
      <c r="A16" s="64" t="s">
        <v>99</v>
      </c>
      <c r="B16" s="62">
        <v>0</v>
      </c>
      <c r="C16" s="62">
        <v>0</v>
      </c>
      <c r="D16" s="62">
        <v>0</v>
      </c>
      <c r="E16" s="62">
        <v>0</v>
      </c>
      <c r="F16" s="62">
        <v>0</v>
      </c>
      <c r="G16" s="62">
        <v>0</v>
      </c>
      <c r="H16" s="62">
        <v>0</v>
      </c>
      <c r="I16" s="61">
        <f>SUM(B16:H16)</f>
        <v>0</v>
      </c>
    </row>
    <row r="17" spans="1:9" x14ac:dyDescent="0.25">
      <c r="A17" s="64" t="s">
        <v>100</v>
      </c>
      <c r="B17" s="62">
        <v>0</v>
      </c>
      <c r="C17" s="62">
        <v>0</v>
      </c>
      <c r="D17" s="62">
        <v>0</v>
      </c>
      <c r="E17" s="62">
        <v>0</v>
      </c>
      <c r="F17" s="62">
        <v>0</v>
      </c>
      <c r="G17" s="62">
        <v>0</v>
      </c>
      <c r="H17" s="62">
        <v>0</v>
      </c>
      <c r="I17" s="61">
        <f>SUM(B17:H17)</f>
        <v>0</v>
      </c>
    </row>
    <row r="18" spans="1:9" x14ac:dyDescent="0.25">
      <c r="A18" s="64" t="s">
        <v>101</v>
      </c>
      <c r="B18" s="61">
        <f>+B16-B15+B17</f>
        <v>0</v>
      </c>
      <c r="C18" s="61">
        <f t="shared" ref="C18:I18" si="0">+C16-C15+C17</f>
        <v>0</v>
      </c>
      <c r="D18" s="61">
        <f t="shared" si="0"/>
        <v>0</v>
      </c>
      <c r="E18" s="61">
        <f t="shared" si="0"/>
        <v>0</v>
      </c>
      <c r="F18" s="61">
        <f t="shared" si="0"/>
        <v>0</v>
      </c>
      <c r="G18" s="61">
        <f t="shared" si="0"/>
        <v>0</v>
      </c>
      <c r="H18" s="61">
        <f t="shared" si="0"/>
        <v>0</v>
      </c>
      <c r="I18" s="61">
        <f t="shared" si="0"/>
        <v>0</v>
      </c>
    </row>
    <row r="19" spans="1:9" x14ac:dyDescent="0.25">
      <c r="A19" s="65" t="s">
        <v>104</v>
      </c>
    </row>
    <row r="20" spans="1:9" x14ac:dyDescent="0.25">
      <c r="A20" s="65" t="s">
        <v>103</v>
      </c>
    </row>
  </sheetData>
  <customSheetViews>
    <customSheetView guid="{27EF61E3-089C-4444-8AD8-DD4FF652E9B8}" showPageBreaks="1" fitToPage="1" printArea="1">
      <selection activeCell="D23" sqref="D23"/>
      <pageMargins left="0.75" right="0.75" top="1" bottom="1" header="0.5" footer="0.5"/>
      <pageSetup scale="78" orientation="portrait" r:id="rId1"/>
      <headerFooter alignWithMargins="0">
        <oddHeader>&amp;L&amp;8CY13&amp;RAppendix A</oddHeader>
        <oddFooter>&amp;L&amp;8&amp;Z&amp;F&amp;A</oddFooter>
      </headerFooter>
    </customSheetView>
    <customSheetView guid="{37A3FFB3-F9B3-457E-8CCE-DDC5690B1CC7}" fitToPage="1">
      <selection activeCell="D23" sqref="D23"/>
      <pageMargins left="0.75" right="0.75" top="1" bottom="1" header="0.5" footer="0.5"/>
      <pageSetup scale="78"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78" orientation="portrait" r:id="rId3"/>
  <headerFooter alignWithMargins="0">
    <oddFooter>&amp;L&amp;8
&amp;F&amp;A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zoomScale="80" zoomScaleNormal="80" zoomScaleSheetLayoutView="90" workbookViewId="0"/>
  </sheetViews>
  <sheetFormatPr defaultRowHeight="13.2" x14ac:dyDescent="0.25"/>
  <cols>
    <col min="1" max="1" width="86.88671875" customWidth="1"/>
    <col min="2" max="2" width="14" customWidth="1"/>
  </cols>
  <sheetData>
    <row r="1" spans="1:2" x14ac:dyDescent="0.25">
      <c r="A1" s="176" t="s">
        <v>205</v>
      </c>
    </row>
    <row r="2" spans="1:2" x14ac:dyDescent="0.25">
      <c r="A2" s="107" t="str">
        <f>+'FS-Balance Sheet C-1'!A3</f>
        <v>Contractor Name</v>
      </c>
    </row>
    <row r="3" spans="1:2" x14ac:dyDescent="0.25">
      <c r="A3" s="107" t="str">
        <f>+'FS-Balance Sheet C-1'!A4</f>
        <v>Quarter Ended:  xx/xx/xxxx</v>
      </c>
    </row>
    <row r="4" spans="1:2" x14ac:dyDescent="0.25">
      <c r="A4" s="57" t="s">
        <v>123</v>
      </c>
    </row>
    <row r="6" spans="1:2" x14ac:dyDescent="0.25">
      <c r="A6" s="66"/>
      <c r="B6" s="66"/>
    </row>
    <row r="7" spans="1:2" x14ac:dyDescent="0.25">
      <c r="A7" s="164" t="s">
        <v>155</v>
      </c>
      <c r="B7" s="67" t="s">
        <v>83</v>
      </c>
    </row>
    <row r="9" spans="1:2" x14ac:dyDescent="0.25">
      <c r="A9" s="68" t="s">
        <v>124</v>
      </c>
      <c r="B9" s="70"/>
    </row>
    <row r="10" spans="1:2" x14ac:dyDescent="0.25">
      <c r="A10" s="83" t="s">
        <v>156</v>
      </c>
      <c r="B10" s="71">
        <v>0</v>
      </c>
    </row>
    <row r="11" spans="1:2" x14ac:dyDescent="0.25">
      <c r="A11" s="83" t="s">
        <v>157</v>
      </c>
      <c r="B11" s="71">
        <v>0</v>
      </c>
    </row>
    <row r="12" spans="1:2" x14ac:dyDescent="0.25">
      <c r="A12" s="73" t="s">
        <v>397</v>
      </c>
      <c r="B12" s="71">
        <v>0</v>
      </c>
    </row>
    <row r="13" spans="1:2" x14ac:dyDescent="0.25">
      <c r="A13" s="92" t="s">
        <v>82</v>
      </c>
      <c r="B13" s="93">
        <f>SUM(B10:B12)</f>
        <v>0</v>
      </c>
    </row>
    <row r="14" spans="1:2" x14ac:dyDescent="0.25">
      <c r="A14" s="59"/>
      <c r="B14" s="94"/>
    </row>
    <row r="15" spans="1:2" x14ac:dyDescent="0.25">
      <c r="A15" s="68" t="s">
        <v>125</v>
      </c>
      <c r="B15" s="70"/>
    </row>
    <row r="16" spans="1:2" x14ac:dyDescent="0.25">
      <c r="A16" s="83" t="s">
        <v>156</v>
      </c>
      <c r="B16" s="71">
        <v>0</v>
      </c>
    </row>
    <row r="17" spans="1:2" x14ac:dyDescent="0.25">
      <c r="A17" s="83" t="s">
        <v>157</v>
      </c>
      <c r="B17" s="71">
        <v>0</v>
      </c>
    </row>
    <row r="18" spans="1:2" x14ac:dyDescent="0.25">
      <c r="A18" s="73" t="s">
        <v>397</v>
      </c>
      <c r="B18" s="71">
        <v>0</v>
      </c>
    </row>
    <row r="19" spans="1:2" x14ac:dyDescent="0.25">
      <c r="A19" s="92" t="s">
        <v>82</v>
      </c>
      <c r="B19" s="93">
        <f>SUM(B16:B18)</f>
        <v>0</v>
      </c>
    </row>
    <row r="20" spans="1:2" x14ac:dyDescent="0.25">
      <c r="A20" s="92" t="s">
        <v>37</v>
      </c>
      <c r="B20" s="76">
        <f>+B13+B19</f>
        <v>0</v>
      </c>
    </row>
  </sheetData>
  <customSheetViews>
    <customSheetView guid="{27EF61E3-089C-4444-8AD8-DD4FF652E9B8}" showPageBreaks="1" fitToPage="1" printArea="1">
      <selection activeCell="A3" sqref="A3"/>
      <pageMargins left="0.75" right="0.75" top="1" bottom="1" header="0.5" footer="0.5"/>
      <pageSetup scale="90" orientation="portrait" r:id="rId1"/>
      <headerFooter alignWithMargins="0">
        <oddHeader>&amp;L&amp;8CY13&amp;RAppendix A</oddHeader>
        <oddFooter>&amp;L&amp;8&amp;Z&amp;F&amp;A</oddFooter>
      </headerFooter>
    </customSheetView>
    <customSheetView guid="{37A3FFB3-F9B3-457E-8CCE-DDC5690B1CC7}" fitToPage="1">
      <selection activeCell="A3" sqref="A3"/>
      <pageMargins left="0.75" right="0.75" top="1" bottom="1" header="0.5" footer="0.5"/>
      <pageSetup scale="9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90" orientation="portrait" r:id="rId3"/>
  <headerFooter alignWithMargins="0">
    <oddFooter>&amp;L&amp;8
&amp;F&amp;A</oddFooter>
  </headerFooter>
  <ignoredErrors>
    <ignoredError sqref="A2:A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75" zoomScaleNormal="75" zoomScaleSheetLayoutView="80" workbookViewId="0"/>
  </sheetViews>
  <sheetFormatPr defaultRowHeight="13.2" x14ac:dyDescent="0.25"/>
  <cols>
    <col min="1" max="1" width="4.5546875" customWidth="1"/>
    <col min="2" max="2" width="43.6640625" customWidth="1"/>
    <col min="3" max="11" width="20.6640625" customWidth="1"/>
    <col min="12" max="16" width="20.6640625" style="9" customWidth="1"/>
    <col min="17" max="17" width="20.6640625" style="193" customWidth="1"/>
    <col min="18" max="18" width="20.6640625" customWidth="1"/>
  </cols>
  <sheetData>
    <row r="1" spans="1:19" x14ac:dyDescent="0.25">
      <c r="A1" s="607" t="s">
        <v>198</v>
      </c>
      <c r="B1" s="417"/>
      <c r="C1" s="81"/>
      <c r="D1" s="81"/>
      <c r="E1" s="81"/>
      <c r="F1" s="81"/>
      <c r="G1" s="81"/>
      <c r="H1" s="81"/>
      <c r="I1" s="81"/>
      <c r="J1" s="81"/>
      <c r="K1" s="418"/>
      <c r="L1" s="418"/>
      <c r="M1" s="81"/>
      <c r="N1" s="81"/>
      <c r="O1" s="81"/>
      <c r="P1" s="81"/>
      <c r="Q1" s="423"/>
      <c r="R1" s="81"/>
      <c r="S1" s="316"/>
    </row>
    <row r="2" spans="1:19" s="316" customFormat="1" x14ac:dyDescent="0.25">
      <c r="A2" s="625" t="str">
        <f>+'FS-Balance Sheet C-1'!A3</f>
        <v>Contractor Name</v>
      </c>
      <c r="B2" s="419"/>
      <c r="C2" s="397"/>
      <c r="D2" s="402"/>
      <c r="E2" s="402"/>
      <c r="F2" s="402"/>
      <c r="G2" s="399"/>
      <c r="H2" s="400"/>
      <c r="I2" s="402"/>
      <c r="J2" s="402"/>
      <c r="K2" s="401"/>
      <c r="L2" s="401"/>
      <c r="M2" s="402"/>
      <c r="N2" s="399"/>
      <c r="O2" s="399"/>
      <c r="P2" s="401"/>
      <c r="Q2" s="399"/>
      <c r="R2" s="400"/>
    </row>
    <row r="3" spans="1:19" s="316" customFormat="1" ht="13.8" thickBot="1" x14ac:dyDescent="0.3">
      <c r="A3" s="625" t="str">
        <f>+'FS-Balance Sheet C-1'!A4</f>
        <v>Quarter Ended:  xx/xx/xxxx</v>
      </c>
      <c r="B3" s="419"/>
      <c r="C3" s="397"/>
      <c r="D3" s="402"/>
      <c r="E3" s="402"/>
      <c r="F3" s="402"/>
      <c r="G3" s="399"/>
      <c r="H3" s="400"/>
      <c r="I3" s="402"/>
      <c r="J3" s="402"/>
      <c r="K3" s="401"/>
      <c r="L3" s="401"/>
      <c r="M3" s="402"/>
      <c r="N3" s="399"/>
      <c r="O3" s="399"/>
      <c r="P3" s="401"/>
      <c r="Q3" s="399"/>
      <c r="R3" s="399"/>
    </row>
    <row r="4" spans="1:19" s="416" customFormat="1" ht="12.6" thickBot="1" x14ac:dyDescent="0.3">
      <c r="A4" s="412"/>
      <c r="B4" s="616" t="s">
        <v>324</v>
      </c>
      <c r="C4" s="608" t="s">
        <v>325</v>
      </c>
      <c r="D4" s="608" t="s">
        <v>326</v>
      </c>
      <c r="E4" s="608" t="s">
        <v>327</v>
      </c>
      <c r="F4" s="608" t="s">
        <v>328</v>
      </c>
      <c r="G4" s="609" t="s">
        <v>329</v>
      </c>
      <c r="H4" s="610" t="s">
        <v>330</v>
      </c>
      <c r="I4" s="611" t="s">
        <v>331</v>
      </c>
      <c r="J4" s="608" t="s">
        <v>332</v>
      </c>
      <c r="K4" s="612" t="s">
        <v>333</v>
      </c>
      <c r="L4" s="612" t="s">
        <v>334</v>
      </c>
      <c r="M4" s="608" t="s">
        <v>335</v>
      </c>
      <c r="N4" s="609" t="s">
        <v>336</v>
      </c>
      <c r="O4" s="610" t="s">
        <v>337</v>
      </c>
      <c r="P4" s="608" t="s">
        <v>338</v>
      </c>
      <c r="Q4" s="613" t="s">
        <v>339</v>
      </c>
      <c r="R4" s="614" t="s">
        <v>340</v>
      </c>
    </row>
    <row r="5" spans="1:19" x14ac:dyDescent="0.25">
      <c r="A5" s="11"/>
      <c r="B5" s="617" t="s">
        <v>0</v>
      </c>
      <c r="C5" s="156"/>
      <c r="D5" s="33"/>
      <c r="E5" s="33"/>
      <c r="F5" s="33"/>
      <c r="G5" s="157"/>
      <c r="H5" s="31"/>
      <c r="I5" s="33"/>
      <c r="J5" s="33"/>
      <c r="K5" s="33"/>
      <c r="L5" s="368"/>
      <c r="M5" s="368"/>
      <c r="N5" s="380"/>
      <c r="O5" s="381"/>
      <c r="P5" s="368"/>
      <c r="Q5" s="424"/>
      <c r="R5" s="31"/>
    </row>
    <row r="6" spans="1:19" x14ac:dyDescent="0.25">
      <c r="A6" s="11"/>
      <c r="B6" s="618" t="s">
        <v>1</v>
      </c>
      <c r="C6" s="156"/>
      <c r="D6" s="33"/>
      <c r="E6" s="33"/>
      <c r="F6" s="33"/>
      <c r="G6" s="157"/>
      <c r="H6" s="31"/>
      <c r="I6" s="33"/>
      <c r="J6" s="33"/>
      <c r="K6" s="33"/>
      <c r="L6" s="368"/>
      <c r="M6" s="368"/>
      <c r="N6" s="380"/>
      <c r="O6" s="381"/>
      <c r="P6" s="368"/>
      <c r="Q6" s="424"/>
      <c r="R6" s="31"/>
    </row>
    <row r="7" spans="1:19" x14ac:dyDescent="0.25">
      <c r="A7" s="11"/>
      <c r="B7" s="619" t="s">
        <v>2</v>
      </c>
      <c r="C7" s="626">
        <f>+'GSA 2 E-6b'!C7+'GSA 4 E-6c'!C7+'GSA 6 E-6d'!C7+'GSA 8 E-6e'!C7+'GSA 10 E-6f'!C7+'GSA 14 E-6h'!C7++'GSA 12 E-6g'!C7</f>
        <v>0</v>
      </c>
      <c r="D7" s="627">
        <f>+'GSA 2 E-6b'!D7+'GSA 4 E-6c'!D7+'GSA 6 E-6d'!D7+'GSA 8 E-6e'!D7+'GSA 10 E-6f'!D7+'GSA 14 E-6h'!D7++'GSA 12 E-6g'!D7</f>
        <v>0</v>
      </c>
      <c r="E7" s="627">
        <f>+'GSA 2 E-6b'!E7+'GSA 4 E-6c'!E7+'GSA 6 E-6d'!E7+'GSA 8 E-6e'!E7+'GSA 10 E-6f'!E7+'GSA 14 E-6h'!E7++'GSA 12 E-6g'!E7</f>
        <v>0</v>
      </c>
      <c r="F7" s="627">
        <f>+'GSA 2 E-6b'!F7+'GSA 4 E-6c'!F7+'GSA 6 E-6d'!F7+'GSA 8 E-6e'!F7+'GSA 10 E-6f'!F7+'GSA 14 E-6h'!F7++'GSA 12 E-6g'!F7</f>
        <v>0</v>
      </c>
      <c r="G7" s="628">
        <f>+'GSA 2 E-6b'!G7+'GSA 4 E-6c'!G7+'GSA 6 E-6d'!G7+'GSA 8 E-6e'!G7+'GSA 10 E-6f'!G7+'GSA 14 E-6h'!G7++'GSA 12 E-6g'!G7</f>
        <v>0</v>
      </c>
      <c r="H7" s="629">
        <f>SUM(C7:G7)</f>
        <v>0</v>
      </c>
      <c r="I7" s="627">
        <f>+'GSA 2 E-6b'!I7+'GSA 4 E-6c'!I7+'GSA 6 E-6d'!I7+'GSA 8 E-6e'!I7+'GSA 10 E-6f'!I7+'GSA 14 E-6h'!I7+'GSA 12 E-6g'!I7</f>
        <v>0</v>
      </c>
      <c r="J7" s="627">
        <f>+'GSA 2 E-6b'!J7+'GSA 4 E-6c'!J7+'GSA 6 E-6d'!J7+'GSA 8 E-6e'!J7+'GSA 10 E-6f'!J7+'GSA 14 E-6h'!J7+'GSA 12 E-6g'!J7</f>
        <v>0</v>
      </c>
      <c r="K7" s="627">
        <f>+'GSA 2 E-6b'!K7+'GSA 4 E-6c'!K7+'GSA 6 E-6d'!K7+'GSA 8 E-6e'!K7+'GSA 10 E-6f'!K7+'GSA 14 E-6h'!K7+'GSA 12 E-6g'!K7</f>
        <v>0</v>
      </c>
      <c r="L7" s="627">
        <f>+'GSA 2 E-6b'!L7+'GSA 4 E-6c'!L7+'GSA 6 E-6d'!L7+'GSA 8 E-6e'!L7+'GSA 10 E-6f'!L7+'GSA 14 E-6h'!L7+'GSA 12 E-6g'!L7</f>
        <v>0</v>
      </c>
      <c r="M7" s="630">
        <f>+'GSA 2 E-6b'!M7+'GSA 4 E-6c'!M7+'GSA 6 E-6d'!M7+'GSA 8 E-6e'!M7+'GSA 10 E-6f'!M7+'GSA 14 E-6h'!M7+'GSA 12 E-6g'!M7</f>
        <v>0</v>
      </c>
      <c r="N7" s="631">
        <f>+'GSA 2 E-6b'!N7+'GSA 4 E-6c'!N7+'GSA 6 E-6d'!N7+'GSA 8 E-6e'!N7+'GSA 10 E-6f'!N7+'GSA 14 E-6h'!N7+'GSA 12 E-6g'!N7</f>
        <v>0</v>
      </c>
      <c r="O7" s="632">
        <f>SUM(H7:N7)</f>
        <v>0</v>
      </c>
      <c r="P7" s="631">
        <f>+'GSA 2 E-6b'!P7+'GSA 4 E-6c'!P7+'GSA 6 E-6d'!P7+'GSA 8 E-6e'!P7+'GSA 10 E-6f'!P7+'GSA 14 E-6h'!P7+'GSA 12 E-6g'!P7</f>
        <v>0</v>
      </c>
      <c r="Q7" s="633">
        <f>SUM(P7:P7)</f>
        <v>0</v>
      </c>
      <c r="R7" s="629">
        <f>+Q7+O7</f>
        <v>0</v>
      </c>
    </row>
    <row r="8" spans="1:19" x14ac:dyDescent="0.25">
      <c r="A8" s="11"/>
      <c r="B8" s="619" t="s">
        <v>3</v>
      </c>
      <c r="C8" s="634">
        <f>+'GSA 2 E-6b'!C8+'GSA 4 E-6c'!C8+'GSA 6 E-6d'!C8+'GSA 8 E-6e'!C8+'GSA 10 E-6f'!C8+'GSA 14 E-6h'!C8++'GSA 12 E-6g'!C8</f>
        <v>0</v>
      </c>
      <c r="D8" s="635">
        <f>+'GSA 2 E-6b'!D8+'GSA 4 E-6c'!D8+'GSA 6 E-6d'!D8+'GSA 8 E-6e'!D8+'GSA 10 E-6f'!D8+'GSA 14 E-6h'!D8++'GSA 12 E-6g'!D8</f>
        <v>0</v>
      </c>
      <c r="E8" s="635">
        <f>+'GSA 2 E-6b'!E8+'GSA 4 E-6c'!E8+'GSA 6 E-6d'!E8+'GSA 8 E-6e'!E8+'GSA 10 E-6f'!E8+'GSA 14 E-6h'!E8++'GSA 12 E-6g'!E8</f>
        <v>0</v>
      </c>
      <c r="F8" s="635">
        <f>+'GSA 2 E-6b'!F8+'GSA 4 E-6c'!F8+'GSA 6 E-6d'!F8+'GSA 8 E-6e'!F8+'GSA 10 E-6f'!F8+'GSA 14 E-6h'!F8++'GSA 12 E-6g'!F8</f>
        <v>0</v>
      </c>
      <c r="G8" s="628">
        <f>+'GSA 2 E-6b'!G8+'GSA 4 E-6c'!G8+'GSA 6 E-6d'!G8+'GSA 8 E-6e'!G8+'GSA 10 E-6f'!G8+'GSA 14 E-6h'!G8++'GSA 12 E-6g'!G8</f>
        <v>0</v>
      </c>
      <c r="H8" s="629">
        <f>SUM(C8:G8)</f>
        <v>0</v>
      </c>
      <c r="I8" s="635">
        <f>+'GSA 2 E-6b'!I8+'GSA 4 E-6c'!I8+'GSA 6 E-6d'!I8+'GSA 8 E-6e'!I8+'GSA 10 E-6f'!I8+'GSA 14 E-6h'!I8+'GSA 12 E-6g'!I8</f>
        <v>0</v>
      </c>
      <c r="J8" s="635">
        <f>+'GSA 2 E-6b'!J8+'GSA 4 E-6c'!J8+'GSA 6 E-6d'!J8+'GSA 8 E-6e'!J8+'GSA 10 E-6f'!J8+'GSA 14 E-6h'!J8+'GSA 12 E-6g'!J8</f>
        <v>0</v>
      </c>
      <c r="K8" s="635">
        <f>+'GSA 2 E-6b'!K8+'GSA 4 E-6c'!K8+'GSA 6 E-6d'!K8+'GSA 8 E-6e'!K8+'GSA 10 E-6f'!K8+'GSA 14 E-6h'!K8+'GSA 12 E-6g'!K8</f>
        <v>0</v>
      </c>
      <c r="L8" s="635">
        <f>+'GSA 2 E-6b'!L8+'GSA 4 E-6c'!L8+'GSA 6 E-6d'!L8+'GSA 8 E-6e'!L8+'GSA 10 E-6f'!L8+'GSA 14 E-6h'!L8+'GSA 12 E-6g'!L8</f>
        <v>0</v>
      </c>
      <c r="M8" s="636">
        <f>+'GSA 2 E-6b'!M8+'GSA 4 E-6c'!M8+'GSA 6 E-6d'!M8+'GSA 8 E-6e'!M8+'GSA 10 E-6f'!M8+'GSA 14 E-6h'!M8+'GSA 12 E-6g'!M8</f>
        <v>0</v>
      </c>
      <c r="N8" s="631">
        <f>+'GSA 2 E-6b'!N8+'GSA 4 E-6c'!N8+'GSA 6 E-6d'!N8+'GSA 8 E-6e'!N8+'GSA 10 E-6f'!N8+'GSA 14 E-6h'!N8+'GSA 12 E-6g'!N8</f>
        <v>0</v>
      </c>
      <c r="O8" s="632">
        <f>SUM(H8:N8)</f>
        <v>0</v>
      </c>
      <c r="P8" s="631">
        <f>+'GSA 2 E-6b'!P8+'GSA 4 E-6c'!P8+'GSA 6 E-6d'!P8+'GSA 8 E-6e'!P8+'GSA 10 E-6f'!P8+'GSA 14 E-6h'!P8+'GSA 12 E-6g'!P8</f>
        <v>0</v>
      </c>
      <c r="Q8" s="633">
        <f>SUM(P8:P8)</f>
        <v>0</v>
      </c>
      <c r="R8" s="629">
        <f>+Q8+O8</f>
        <v>0</v>
      </c>
    </row>
    <row r="9" spans="1:19" x14ac:dyDescent="0.25">
      <c r="A9" s="11"/>
      <c r="B9" s="619"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19">
        <f t="shared" si="0"/>
        <v>0</v>
      </c>
      <c r="Q9" s="426">
        <f t="shared" si="0"/>
        <v>0</v>
      </c>
      <c r="R9" s="28">
        <f t="shared" si="0"/>
        <v>0</v>
      </c>
    </row>
    <row r="10" spans="1:19" x14ac:dyDescent="0.25">
      <c r="A10" s="11"/>
      <c r="B10" s="595" t="s">
        <v>5</v>
      </c>
      <c r="C10" s="156"/>
      <c r="D10" s="33"/>
      <c r="E10" s="33"/>
      <c r="F10" s="33"/>
      <c r="G10" s="157"/>
      <c r="H10" s="31"/>
      <c r="I10" s="33"/>
      <c r="J10" s="33"/>
      <c r="K10" s="33"/>
      <c r="L10" s="33"/>
      <c r="M10" s="33"/>
      <c r="N10" s="380"/>
      <c r="O10" s="381"/>
      <c r="P10" s="368"/>
      <c r="Q10" s="424"/>
      <c r="R10" s="31"/>
    </row>
    <row r="11" spans="1:19" x14ac:dyDescent="0.25">
      <c r="A11" s="615">
        <v>305</v>
      </c>
      <c r="B11" s="599" t="s">
        <v>313</v>
      </c>
      <c r="C11" s="626">
        <f>+'GSA 2 E-6b'!C11+'GSA 4 E-6c'!C11+'GSA 6 E-6d'!C11+'GSA 8 E-6e'!C11+'GSA 10 E-6f'!C11+'GSA 14 E-6h'!C11+'GSA 12 E-6g'!C11</f>
        <v>0</v>
      </c>
      <c r="D11" s="627">
        <f>+'GSA 2 E-6b'!D11+'GSA 4 E-6c'!D11+'GSA 6 E-6d'!D11+'GSA 8 E-6e'!D11+'GSA 10 E-6f'!D11+'GSA 14 E-6h'!D11+'GSA 12 E-6g'!D11</f>
        <v>0</v>
      </c>
      <c r="E11" s="627">
        <f>+'GSA 2 E-6b'!E11+'GSA 4 E-6c'!E11+'GSA 6 E-6d'!E11+'GSA 8 E-6e'!E11+'GSA 10 E-6f'!E11+'GSA 14 E-6h'!E11+'GSA 12 E-6g'!E11</f>
        <v>0</v>
      </c>
      <c r="F11" s="627">
        <f>+'GSA 2 E-6b'!F11+'GSA 4 E-6c'!F11+'GSA 6 E-6d'!F11+'GSA 8 E-6e'!F11+'GSA 10 E-6f'!F11+'GSA 14 E-6h'!F11+'GSA 12 E-6g'!F11</f>
        <v>0</v>
      </c>
      <c r="G11" s="628">
        <f>+'GSA 2 E-6b'!G11+'GSA 4 E-6c'!G11+'GSA 6 E-6d'!G11+'GSA 8 E-6e'!G11+'GSA 10 E-6f'!G11+'GSA 14 E-6h'!G11+'GSA 12 E-6g'!G11</f>
        <v>0</v>
      </c>
      <c r="H11" s="629">
        <f t="shared" ref="H11:H22" si="1">SUM(C11:G11)</f>
        <v>0</v>
      </c>
      <c r="I11" s="627">
        <f>+'GSA 2 E-6b'!I11+'GSA 4 E-6c'!I11+'GSA 6 E-6d'!I11+'GSA 8 E-6e'!I11+'GSA 10 E-6f'!I11+'GSA 14 E-6h'!I11+'GSA 12 E-6g'!I11</f>
        <v>0</v>
      </c>
      <c r="J11" s="627">
        <f>+'GSA 2 E-6b'!J11+'GSA 4 E-6c'!J11+'GSA 6 E-6d'!J11+'GSA 8 E-6e'!J11+'GSA 10 E-6f'!J11+'GSA 14 E-6h'!J11+'GSA 12 E-6g'!J11</f>
        <v>0</v>
      </c>
      <c r="K11" s="627">
        <f>+'GSA 2 E-6b'!K11+'GSA 4 E-6c'!K11+'GSA 6 E-6d'!K11+'GSA 8 E-6e'!K11+'GSA 10 E-6f'!K11+'GSA 14 E-6h'!K11+'GSA 12 E-6g'!K11</f>
        <v>0</v>
      </c>
      <c r="L11" s="627">
        <f>+'GSA 2 E-6b'!L11+'GSA 4 E-6c'!L11+'GSA 6 E-6d'!L11+'GSA 8 E-6e'!L11+'GSA 10 E-6f'!L11+'GSA 14 E-6h'!L11+'GSA 12 E-6g'!L11</f>
        <v>0</v>
      </c>
      <c r="M11" s="627">
        <f>+'GSA 2 E-6b'!M11+'GSA 4 E-6c'!M11+'GSA 6 E-6d'!M11+'GSA 8 E-6e'!M11+'GSA 10 E-6f'!M11+'GSA 14 E-6h'!M11+'GSA 12 E-6g'!M11</f>
        <v>0</v>
      </c>
      <c r="N11" s="631">
        <f>+'GSA 2 E-6b'!N11+'GSA 4 E-6c'!N11+'GSA 6 E-6d'!N11+'GSA 8 E-6e'!N11+'GSA 10 E-6f'!N11+'GSA 14 E-6h'!N11+'GSA 12 E-6g'!N11</f>
        <v>0</v>
      </c>
      <c r="O11" s="632">
        <f t="shared" ref="O11:O22" si="2">SUM(H11:N11)</f>
        <v>0</v>
      </c>
      <c r="P11" s="631">
        <f>+'GSA 2 E-6b'!P11+'GSA 4 E-6c'!P11+'GSA 6 E-6d'!P11+'GSA 8 E-6e'!P11+'GSA 10 E-6f'!P11+'GSA 14 E-6h'!P11+'GSA 12 E-6g'!P11</f>
        <v>0</v>
      </c>
      <c r="Q11" s="633">
        <f t="shared" ref="Q11:Q22" si="3">SUM(P11:P11)</f>
        <v>0</v>
      </c>
      <c r="R11" s="629">
        <f t="shared" ref="R11:R22" si="4">+Q11+O11</f>
        <v>0</v>
      </c>
    </row>
    <row r="12" spans="1:19" x14ac:dyDescent="0.25">
      <c r="A12" s="615">
        <v>310</v>
      </c>
      <c r="B12" s="599" t="s">
        <v>6</v>
      </c>
      <c r="C12" s="626">
        <f>+'GSA 2 E-6b'!C12+'GSA 4 E-6c'!C12+'GSA 6 E-6d'!C12+'GSA 8 E-6e'!C12+'GSA 10 E-6f'!C12+'GSA 14 E-6h'!C12+'GSA 12 E-6g'!C12</f>
        <v>0</v>
      </c>
      <c r="D12" s="627">
        <f>+'GSA 2 E-6b'!D12+'GSA 4 E-6c'!D12+'GSA 6 E-6d'!D12+'GSA 8 E-6e'!D12+'GSA 10 E-6f'!D12+'GSA 14 E-6h'!D12+'GSA 12 E-6g'!D12</f>
        <v>0</v>
      </c>
      <c r="E12" s="627">
        <f>+'GSA 2 E-6b'!E12+'GSA 4 E-6c'!E12+'GSA 6 E-6d'!E12+'GSA 8 E-6e'!E12+'GSA 10 E-6f'!E12+'GSA 14 E-6h'!E12+'GSA 12 E-6g'!E12</f>
        <v>0</v>
      </c>
      <c r="F12" s="627">
        <f>+'GSA 2 E-6b'!F12+'GSA 4 E-6c'!F12+'GSA 6 E-6d'!F12+'GSA 8 E-6e'!F12+'GSA 10 E-6f'!F12+'GSA 14 E-6h'!F12+'GSA 12 E-6g'!F12</f>
        <v>0</v>
      </c>
      <c r="G12" s="628">
        <f>+'GSA 2 E-6b'!G12+'GSA 4 E-6c'!G12+'GSA 6 E-6d'!G12+'GSA 8 E-6e'!G12+'GSA 10 E-6f'!G12+'GSA 14 E-6h'!G12+'GSA 12 E-6g'!G12</f>
        <v>0</v>
      </c>
      <c r="H12" s="629">
        <f t="shared" si="1"/>
        <v>0</v>
      </c>
      <c r="I12" s="627">
        <f>+'GSA 2 E-6b'!I12+'GSA 4 E-6c'!I12+'GSA 6 E-6d'!I12+'GSA 8 E-6e'!I12+'GSA 10 E-6f'!I12+'GSA 14 E-6h'!I12+'GSA 12 E-6g'!I12</f>
        <v>0</v>
      </c>
      <c r="J12" s="627">
        <f>+'GSA 2 E-6b'!J12+'GSA 4 E-6c'!J12+'GSA 6 E-6d'!J12+'GSA 8 E-6e'!J12+'GSA 10 E-6f'!J12+'GSA 14 E-6h'!J12+'GSA 12 E-6g'!J12</f>
        <v>0</v>
      </c>
      <c r="K12" s="627">
        <f>+'GSA 2 E-6b'!K12+'GSA 4 E-6c'!K12+'GSA 6 E-6d'!K12+'GSA 8 E-6e'!K12+'GSA 10 E-6f'!K12+'GSA 14 E-6h'!K12+'GSA 12 E-6g'!K12</f>
        <v>0</v>
      </c>
      <c r="L12" s="627">
        <f>+'GSA 2 E-6b'!L12+'GSA 4 E-6c'!L12+'GSA 6 E-6d'!L12+'GSA 8 E-6e'!L12+'GSA 10 E-6f'!L12+'GSA 14 E-6h'!L12+'GSA 12 E-6g'!L12</f>
        <v>0</v>
      </c>
      <c r="M12" s="627">
        <f>+'GSA 2 E-6b'!M12+'GSA 4 E-6c'!M12+'GSA 6 E-6d'!M12+'GSA 8 E-6e'!M12+'GSA 10 E-6f'!M12+'GSA 14 E-6h'!M12+'GSA 12 E-6g'!M12</f>
        <v>0</v>
      </c>
      <c r="N12" s="631">
        <f>+'GSA 2 E-6b'!N12+'GSA 4 E-6c'!N12+'GSA 6 E-6d'!N12+'GSA 8 E-6e'!N12+'GSA 10 E-6f'!N12+'GSA 14 E-6h'!N12+'GSA 12 E-6g'!N12</f>
        <v>0</v>
      </c>
      <c r="O12" s="632">
        <f t="shared" si="2"/>
        <v>0</v>
      </c>
      <c r="P12" s="631">
        <f>+'GSA 2 E-6b'!P12+'GSA 4 E-6c'!P12+'GSA 6 E-6d'!P12+'GSA 8 E-6e'!P12+'GSA 10 E-6f'!P12+'GSA 14 E-6h'!P12+'GSA 12 E-6g'!P12</f>
        <v>0</v>
      </c>
      <c r="Q12" s="633">
        <f t="shared" si="3"/>
        <v>0</v>
      </c>
      <c r="R12" s="629">
        <f t="shared" si="4"/>
        <v>0</v>
      </c>
    </row>
    <row r="13" spans="1:19" x14ac:dyDescent="0.25">
      <c r="A13" s="615">
        <v>312</v>
      </c>
      <c r="B13" s="599" t="s">
        <v>387</v>
      </c>
      <c r="C13" s="626">
        <f>+'GSA 2 E-6b'!C13+'GSA 4 E-6c'!C13+'GSA 6 E-6d'!C13+'GSA 8 E-6e'!C13+'GSA 10 E-6f'!C13+'GSA 14 E-6h'!C13+'GSA 12 E-6g'!C13</f>
        <v>0</v>
      </c>
      <c r="D13" s="627">
        <f>+'GSA 2 E-6b'!D13+'GSA 4 E-6c'!D13+'GSA 6 E-6d'!D13+'GSA 8 E-6e'!D13+'GSA 10 E-6f'!D13+'GSA 14 E-6h'!D13+'GSA 12 E-6g'!D13</f>
        <v>0</v>
      </c>
      <c r="E13" s="627">
        <f>+'GSA 2 E-6b'!E13+'GSA 4 E-6c'!E13+'GSA 6 E-6d'!E13+'GSA 8 E-6e'!E13+'GSA 10 E-6f'!E13+'GSA 14 E-6h'!E13+'GSA 12 E-6g'!E13</f>
        <v>0</v>
      </c>
      <c r="F13" s="627">
        <f>+'GSA 2 E-6b'!F13+'GSA 4 E-6c'!F13+'GSA 6 E-6d'!F13+'GSA 8 E-6e'!F13+'GSA 10 E-6f'!F13+'GSA 14 E-6h'!F13+'GSA 12 E-6g'!F13</f>
        <v>0</v>
      </c>
      <c r="G13" s="628">
        <f>+'GSA 2 E-6b'!G13+'GSA 4 E-6c'!G13+'GSA 6 E-6d'!G13+'GSA 8 E-6e'!G13+'GSA 10 E-6f'!G13+'GSA 14 E-6h'!G13+'GSA 12 E-6g'!G13</f>
        <v>0</v>
      </c>
      <c r="H13" s="629">
        <f>SUM(C13:G13)</f>
        <v>0</v>
      </c>
      <c r="I13" s="627">
        <f>+'GSA 2 E-6b'!I13+'GSA 4 E-6c'!I13+'GSA 6 E-6d'!I13+'GSA 8 E-6e'!I13+'GSA 10 E-6f'!I13+'GSA 14 E-6h'!I13+'GSA 12 E-6g'!I13</f>
        <v>0</v>
      </c>
      <c r="J13" s="627">
        <f>+'GSA 2 E-6b'!J13+'GSA 4 E-6c'!J13+'GSA 6 E-6d'!J13+'GSA 8 E-6e'!J13+'GSA 10 E-6f'!J13+'GSA 14 E-6h'!J13+'GSA 12 E-6g'!J13</f>
        <v>0</v>
      </c>
      <c r="K13" s="627">
        <f>+'GSA 2 E-6b'!K13+'GSA 4 E-6c'!K13+'GSA 6 E-6d'!K13+'GSA 8 E-6e'!K13+'GSA 10 E-6f'!K13+'GSA 14 E-6h'!K13+'GSA 12 E-6g'!K13</f>
        <v>0</v>
      </c>
      <c r="L13" s="627">
        <f>+'GSA 2 E-6b'!L13+'GSA 4 E-6c'!L13+'GSA 6 E-6d'!L13+'GSA 8 E-6e'!L13+'GSA 10 E-6f'!L13+'GSA 14 E-6h'!L13+'GSA 12 E-6g'!L13</f>
        <v>0</v>
      </c>
      <c r="M13" s="627">
        <f>+'GSA 2 E-6b'!M13+'GSA 4 E-6c'!M13+'GSA 6 E-6d'!M13+'GSA 8 E-6e'!M13+'GSA 10 E-6f'!M13+'GSA 14 E-6h'!M13+'GSA 12 E-6g'!M13</f>
        <v>0</v>
      </c>
      <c r="N13" s="631">
        <f>+'GSA 2 E-6b'!N13+'GSA 4 E-6c'!N13+'GSA 6 E-6d'!N13+'GSA 8 E-6e'!N13+'GSA 10 E-6f'!N13+'GSA 14 E-6h'!N13+'GSA 12 E-6g'!N13</f>
        <v>0</v>
      </c>
      <c r="O13" s="632">
        <f t="shared" si="2"/>
        <v>0</v>
      </c>
      <c r="P13" s="631">
        <f>+'GSA 2 E-6b'!P13+'GSA 4 E-6c'!P13+'GSA 6 E-6d'!P13+'GSA 8 E-6e'!P13+'GSA 10 E-6f'!P13+'GSA 14 E-6h'!P13+'GSA 12 E-6g'!P13</f>
        <v>0</v>
      </c>
      <c r="Q13" s="633">
        <f t="shared" si="3"/>
        <v>0</v>
      </c>
      <c r="R13" s="629">
        <f t="shared" si="4"/>
        <v>0</v>
      </c>
    </row>
    <row r="14" spans="1:19" x14ac:dyDescent="0.25">
      <c r="A14" s="615">
        <v>315</v>
      </c>
      <c r="B14" s="599" t="s">
        <v>262</v>
      </c>
      <c r="C14" s="626">
        <f>+'GSA 2 E-6b'!C14+'GSA 4 E-6c'!C14+'GSA 6 E-6d'!C14+'GSA 8 E-6e'!C14+'GSA 10 E-6f'!C14+'GSA 14 E-6h'!C14+'GSA 12 E-6g'!C14</f>
        <v>0</v>
      </c>
      <c r="D14" s="627">
        <f>+'GSA 2 E-6b'!D14+'GSA 4 E-6c'!D14+'GSA 6 E-6d'!D14+'GSA 8 E-6e'!D14+'GSA 10 E-6f'!D14+'GSA 14 E-6h'!D14+'GSA 12 E-6g'!D14</f>
        <v>0</v>
      </c>
      <c r="E14" s="627">
        <f>+'GSA 2 E-6b'!E14+'GSA 4 E-6c'!E14+'GSA 6 E-6d'!E14+'GSA 8 E-6e'!E14+'GSA 10 E-6f'!E14+'GSA 14 E-6h'!E14+'GSA 12 E-6g'!E14</f>
        <v>0</v>
      </c>
      <c r="F14" s="627">
        <f>+'GSA 2 E-6b'!F14+'GSA 4 E-6c'!F14+'GSA 6 E-6d'!F14+'GSA 8 E-6e'!F14+'GSA 10 E-6f'!F14+'GSA 14 E-6h'!F14+'GSA 12 E-6g'!F14</f>
        <v>0</v>
      </c>
      <c r="G14" s="628">
        <f>+'GSA 2 E-6b'!G14+'GSA 4 E-6c'!G14+'GSA 6 E-6d'!G14+'GSA 8 E-6e'!G14+'GSA 10 E-6f'!G14+'GSA 14 E-6h'!G14+'GSA 12 E-6g'!G14</f>
        <v>0</v>
      </c>
      <c r="H14" s="629">
        <f t="shared" si="1"/>
        <v>0</v>
      </c>
      <c r="I14" s="627">
        <f>+'GSA 2 E-6b'!I14+'GSA 4 E-6c'!I14+'GSA 6 E-6d'!I14+'GSA 8 E-6e'!I14+'GSA 10 E-6f'!I14+'GSA 14 E-6h'!I14+'GSA 12 E-6g'!I14</f>
        <v>0</v>
      </c>
      <c r="J14" s="627">
        <f>+'GSA 2 E-6b'!J14+'GSA 4 E-6c'!J14+'GSA 6 E-6d'!J14+'GSA 8 E-6e'!J14+'GSA 10 E-6f'!J14+'GSA 14 E-6h'!J14+'GSA 12 E-6g'!J14</f>
        <v>0</v>
      </c>
      <c r="K14" s="627">
        <f>+'GSA 2 E-6b'!K14+'GSA 4 E-6c'!K14+'GSA 6 E-6d'!K14+'GSA 8 E-6e'!K14+'GSA 10 E-6f'!K14+'GSA 14 E-6h'!K14+'GSA 12 E-6g'!K14</f>
        <v>0</v>
      </c>
      <c r="L14" s="627">
        <f>+'GSA 2 E-6b'!L14+'GSA 4 E-6c'!L14+'GSA 6 E-6d'!L14+'GSA 8 E-6e'!L14+'GSA 10 E-6f'!L14+'GSA 14 E-6h'!L14+'GSA 12 E-6g'!L14</f>
        <v>0</v>
      </c>
      <c r="M14" s="627">
        <f>+'GSA 2 E-6b'!M14+'GSA 4 E-6c'!M14+'GSA 6 E-6d'!M14+'GSA 8 E-6e'!M14+'GSA 10 E-6f'!M14+'GSA 14 E-6h'!M14+'GSA 12 E-6g'!M14</f>
        <v>0</v>
      </c>
      <c r="N14" s="631">
        <f>+'GSA 2 E-6b'!N14+'GSA 4 E-6c'!N14+'GSA 6 E-6d'!N14+'GSA 8 E-6e'!N14+'GSA 10 E-6f'!N14+'GSA 14 E-6h'!N14+'GSA 12 E-6g'!N14</f>
        <v>0</v>
      </c>
      <c r="O14" s="632">
        <f t="shared" si="2"/>
        <v>0</v>
      </c>
      <c r="P14" s="631">
        <f>+'GSA 2 E-6b'!P14+'GSA 4 E-6c'!P14+'GSA 6 E-6d'!P14+'GSA 8 E-6e'!P14+'GSA 10 E-6f'!P14+'GSA 14 E-6h'!P14+'GSA 12 E-6g'!P14</f>
        <v>0</v>
      </c>
      <c r="Q14" s="633">
        <f t="shared" si="3"/>
        <v>0</v>
      </c>
      <c r="R14" s="629">
        <f t="shared" si="4"/>
        <v>0</v>
      </c>
    </row>
    <row r="15" spans="1:19" x14ac:dyDescent="0.25">
      <c r="A15" s="615">
        <v>319</v>
      </c>
      <c r="B15" s="599" t="s">
        <v>341</v>
      </c>
      <c r="C15" s="626">
        <f>+'GSA 2 E-6b'!C15+'GSA 4 E-6c'!C15+'GSA 6 E-6d'!C15+'GSA 8 E-6e'!C15+'GSA 10 E-6f'!C15+'GSA 14 E-6h'!C15+'GSA 12 E-6g'!C15</f>
        <v>0</v>
      </c>
      <c r="D15" s="627">
        <f>+'GSA 2 E-6b'!D15+'GSA 4 E-6c'!D15+'GSA 6 E-6d'!D15+'GSA 8 E-6e'!D15+'GSA 10 E-6f'!D15+'GSA 14 E-6h'!D15+'GSA 12 E-6g'!D15</f>
        <v>0</v>
      </c>
      <c r="E15" s="627">
        <f>+'GSA 2 E-6b'!E15+'GSA 4 E-6c'!E15+'GSA 6 E-6d'!E15+'GSA 8 E-6e'!E15+'GSA 10 E-6f'!E15+'GSA 14 E-6h'!E15+'GSA 12 E-6g'!E15</f>
        <v>0</v>
      </c>
      <c r="F15" s="627">
        <f>+'GSA 2 E-6b'!F15+'GSA 4 E-6c'!F15+'GSA 6 E-6d'!F15+'GSA 8 E-6e'!F15+'GSA 10 E-6f'!F15+'GSA 14 E-6h'!F15+'GSA 12 E-6g'!F15</f>
        <v>0</v>
      </c>
      <c r="G15" s="628">
        <f>+'GSA 2 E-6b'!G15+'GSA 4 E-6c'!G15+'GSA 6 E-6d'!G15+'GSA 8 E-6e'!G15+'GSA 10 E-6f'!G15+'GSA 14 E-6h'!G15+'GSA 12 E-6g'!G15</f>
        <v>0</v>
      </c>
      <c r="H15" s="629">
        <f t="shared" ref="H15" si="5">SUM(C15:G15)</f>
        <v>0</v>
      </c>
      <c r="I15" s="627">
        <f>+'GSA 2 E-6b'!I15+'GSA 4 E-6c'!I15+'GSA 6 E-6d'!I15+'GSA 8 E-6e'!I15+'GSA 10 E-6f'!I15+'GSA 14 E-6h'!I15+'GSA 12 E-6g'!I15</f>
        <v>0</v>
      </c>
      <c r="J15" s="627">
        <f>+'GSA 2 E-6b'!J15+'GSA 4 E-6c'!J15+'GSA 6 E-6d'!J15+'GSA 8 E-6e'!J15+'GSA 10 E-6f'!J15+'GSA 14 E-6h'!J15+'GSA 12 E-6g'!J15</f>
        <v>0</v>
      </c>
      <c r="K15" s="627">
        <f>+'GSA 2 E-6b'!K15+'GSA 4 E-6c'!K15+'GSA 6 E-6d'!K15+'GSA 8 E-6e'!K15+'GSA 10 E-6f'!K15+'GSA 14 E-6h'!K15+'GSA 12 E-6g'!K15</f>
        <v>0</v>
      </c>
      <c r="L15" s="627">
        <f>+'GSA 2 E-6b'!L15+'GSA 4 E-6c'!L15+'GSA 6 E-6d'!L15+'GSA 8 E-6e'!L15+'GSA 10 E-6f'!L15+'GSA 14 E-6h'!L15+'GSA 12 E-6g'!L15</f>
        <v>0</v>
      </c>
      <c r="M15" s="627">
        <f>+'GSA 2 E-6b'!M15+'GSA 4 E-6c'!M15+'GSA 6 E-6d'!M15+'GSA 8 E-6e'!M15+'GSA 10 E-6f'!M15+'GSA 14 E-6h'!M15+'GSA 12 E-6g'!M15</f>
        <v>0</v>
      </c>
      <c r="N15" s="631">
        <f>+'GSA 2 E-6b'!N15+'GSA 4 E-6c'!N15+'GSA 6 E-6d'!N15+'GSA 8 E-6e'!N15+'GSA 10 E-6f'!N15+'GSA 14 E-6h'!N15+'GSA 12 E-6g'!N15</f>
        <v>0</v>
      </c>
      <c r="O15" s="632">
        <f t="shared" si="2"/>
        <v>0</v>
      </c>
      <c r="P15" s="631">
        <f>+'GSA 2 E-6b'!P15+'GSA 4 E-6c'!P15+'GSA 6 E-6d'!P15+'GSA 8 E-6e'!P15+'GSA 10 E-6f'!P15+'GSA 14 E-6h'!P15+'GSA 12 E-6g'!P15</f>
        <v>0</v>
      </c>
      <c r="Q15" s="633">
        <f t="shared" si="3"/>
        <v>0</v>
      </c>
      <c r="R15" s="629">
        <f t="shared" si="4"/>
        <v>0</v>
      </c>
    </row>
    <row r="16" spans="1:19" x14ac:dyDescent="0.25">
      <c r="A16" s="615">
        <v>320</v>
      </c>
      <c r="B16" s="599" t="s">
        <v>283</v>
      </c>
      <c r="C16" s="626">
        <f>+'GSA 2 E-6b'!C16+'GSA 4 E-6c'!C16+'GSA 6 E-6d'!C16+'GSA 8 E-6e'!C16+'GSA 10 E-6f'!C16+'GSA 14 E-6h'!C16+'GSA 12 E-6g'!C16</f>
        <v>0</v>
      </c>
      <c r="D16" s="627">
        <f>+'GSA 2 E-6b'!D16+'GSA 4 E-6c'!D16+'GSA 6 E-6d'!D16+'GSA 8 E-6e'!D16+'GSA 10 E-6f'!D16+'GSA 14 E-6h'!D16+'GSA 12 E-6g'!D16</f>
        <v>0</v>
      </c>
      <c r="E16" s="627">
        <f>+'GSA 2 E-6b'!E16+'GSA 4 E-6c'!E16+'GSA 6 E-6d'!E16+'GSA 8 E-6e'!E16+'GSA 10 E-6f'!E16+'GSA 14 E-6h'!E16+'GSA 12 E-6g'!E16</f>
        <v>0</v>
      </c>
      <c r="F16" s="627">
        <f>+'GSA 2 E-6b'!F16+'GSA 4 E-6c'!F16+'GSA 6 E-6d'!F16+'GSA 8 E-6e'!F16+'GSA 10 E-6f'!F16+'GSA 14 E-6h'!F16+'GSA 12 E-6g'!F16</f>
        <v>0</v>
      </c>
      <c r="G16" s="628">
        <f>+'GSA 2 E-6b'!G16+'GSA 4 E-6c'!G16+'GSA 6 E-6d'!G16+'GSA 8 E-6e'!G16+'GSA 10 E-6f'!G16+'GSA 14 E-6h'!G16+'GSA 12 E-6g'!G16</f>
        <v>0</v>
      </c>
      <c r="H16" s="629">
        <f t="shared" si="1"/>
        <v>0</v>
      </c>
      <c r="I16" s="627">
        <f>+'GSA 2 E-6b'!I16+'GSA 4 E-6c'!I16+'GSA 6 E-6d'!I16+'GSA 8 E-6e'!I16+'GSA 10 E-6f'!I16+'GSA 14 E-6h'!I16+'GSA 12 E-6g'!I16</f>
        <v>0</v>
      </c>
      <c r="J16" s="627">
        <f>+'GSA 2 E-6b'!J16+'GSA 4 E-6c'!J16+'GSA 6 E-6d'!J16+'GSA 8 E-6e'!J16+'GSA 10 E-6f'!J16+'GSA 14 E-6h'!J16+'GSA 12 E-6g'!J16</f>
        <v>0</v>
      </c>
      <c r="K16" s="627">
        <f>+'GSA 2 E-6b'!K16+'GSA 4 E-6c'!K16+'GSA 6 E-6d'!K16+'GSA 8 E-6e'!K16+'GSA 10 E-6f'!K16+'GSA 14 E-6h'!K16+'GSA 12 E-6g'!K16</f>
        <v>0</v>
      </c>
      <c r="L16" s="627">
        <f>+'GSA 2 E-6b'!L16+'GSA 4 E-6c'!L16+'GSA 6 E-6d'!L16+'GSA 8 E-6e'!L16+'GSA 10 E-6f'!L16+'GSA 14 E-6h'!L16+'GSA 12 E-6g'!L16</f>
        <v>0</v>
      </c>
      <c r="M16" s="627">
        <f>+'GSA 2 E-6b'!M16+'GSA 4 E-6c'!M16+'GSA 6 E-6d'!M16+'GSA 8 E-6e'!M16+'GSA 10 E-6f'!M16+'GSA 14 E-6h'!M16+'GSA 12 E-6g'!M16</f>
        <v>0</v>
      </c>
      <c r="N16" s="631">
        <f>+'GSA 2 E-6b'!N16+'GSA 4 E-6c'!N16+'GSA 6 E-6d'!N16+'GSA 8 E-6e'!N16+'GSA 10 E-6f'!N16+'GSA 14 E-6h'!N16+'GSA 12 E-6g'!N16</f>
        <v>0</v>
      </c>
      <c r="O16" s="632">
        <f t="shared" si="2"/>
        <v>0</v>
      </c>
      <c r="P16" s="631">
        <f>+'GSA 2 E-6b'!P16+'GSA 4 E-6c'!P16+'GSA 6 E-6d'!P16+'GSA 8 E-6e'!P16+'GSA 10 E-6f'!P16+'GSA 14 E-6h'!P16+'GSA 12 E-6g'!P16</f>
        <v>0</v>
      </c>
      <c r="Q16" s="633">
        <f t="shared" si="3"/>
        <v>0</v>
      </c>
      <c r="R16" s="629">
        <f t="shared" si="4"/>
        <v>0</v>
      </c>
    </row>
    <row r="17" spans="1:18" x14ac:dyDescent="0.25">
      <c r="A17" s="615">
        <v>321</v>
      </c>
      <c r="B17" s="599" t="s">
        <v>308</v>
      </c>
      <c r="C17" s="626">
        <f>+'GSA 2 E-6b'!C17+'GSA 4 E-6c'!C17+'GSA 6 E-6d'!C17+'GSA 8 E-6e'!C17+'GSA 10 E-6f'!C17+'GSA 14 E-6h'!C17+'GSA 12 E-6g'!C17</f>
        <v>0</v>
      </c>
      <c r="D17" s="627">
        <f>+'GSA 2 E-6b'!D17+'GSA 4 E-6c'!D17+'GSA 6 E-6d'!D17+'GSA 8 E-6e'!D17+'GSA 10 E-6f'!D17+'GSA 14 E-6h'!D17+'GSA 12 E-6g'!D17</f>
        <v>0</v>
      </c>
      <c r="E17" s="627">
        <f>+'GSA 2 E-6b'!E17+'GSA 4 E-6c'!E17+'GSA 6 E-6d'!E17+'GSA 8 E-6e'!E17+'GSA 10 E-6f'!E17+'GSA 14 E-6h'!E17+'GSA 12 E-6g'!E17</f>
        <v>0</v>
      </c>
      <c r="F17" s="627">
        <f>+'GSA 2 E-6b'!F17+'GSA 4 E-6c'!F17+'GSA 6 E-6d'!F17+'GSA 8 E-6e'!F17+'GSA 10 E-6f'!F17+'GSA 14 E-6h'!F17+'GSA 12 E-6g'!F17</f>
        <v>0</v>
      </c>
      <c r="G17" s="628">
        <f>+'GSA 2 E-6b'!G17+'GSA 4 E-6c'!G17+'GSA 6 E-6d'!G17+'GSA 8 E-6e'!G17+'GSA 10 E-6f'!G17+'GSA 14 E-6h'!G17+'GSA 12 E-6g'!G17</f>
        <v>0</v>
      </c>
      <c r="H17" s="629">
        <f>SUM(C17:G17)</f>
        <v>0</v>
      </c>
      <c r="I17" s="627">
        <f>+'GSA 2 E-6b'!I17+'GSA 4 E-6c'!I17+'GSA 6 E-6d'!I17+'GSA 8 E-6e'!I17+'GSA 10 E-6f'!I17+'GSA 14 E-6h'!I17+'GSA 12 E-6g'!I17</f>
        <v>0</v>
      </c>
      <c r="J17" s="627">
        <f>+'GSA 2 E-6b'!J17+'GSA 4 E-6c'!J17+'GSA 6 E-6d'!J17+'GSA 8 E-6e'!J17+'GSA 10 E-6f'!J17+'GSA 14 E-6h'!J17+'GSA 12 E-6g'!J17</f>
        <v>0</v>
      </c>
      <c r="K17" s="627">
        <f>+'GSA 2 E-6b'!K17+'GSA 4 E-6c'!K17+'GSA 6 E-6d'!K17+'GSA 8 E-6e'!K17+'GSA 10 E-6f'!K17+'GSA 14 E-6h'!K17+'GSA 12 E-6g'!K17</f>
        <v>0</v>
      </c>
      <c r="L17" s="627">
        <f>+'GSA 2 E-6b'!L17+'GSA 4 E-6c'!L17+'GSA 6 E-6d'!L17+'GSA 8 E-6e'!L17+'GSA 10 E-6f'!L17+'GSA 14 E-6h'!L17+'GSA 12 E-6g'!L17</f>
        <v>0</v>
      </c>
      <c r="M17" s="627">
        <f>+'GSA 2 E-6b'!M17+'GSA 4 E-6c'!M17+'GSA 6 E-6d'!M17+'GSA 8 E-6e'!M17+'GSA 10 E-6f'!M17+'GSA 14 E-6h'!M17+'GSA 12 E-6g'!M17</f>
        <v>0</v>
      </c>
      <c r="N17" s="631">
        <f>+'GSA 2 E-6b'!N17+'GSA 4 E-6c'!N17+'GSA 6 E-6d'!N17+'GSA 8 E-6e'!N17+'GSA 10 E-6f'!N17+'GSA 14 E-6h'!N17+'GSA 12 E-6g'!N17</f>
        <v>0</v>
      </c>
      <c r="O17" s="632">
        <f t="shared" si="2"/>
        <v>0</v>
      </c>
      <c r="P17" s="631">
        <f>+'GSA 2 E-6b'!P17+'GSA 4 E-6c'!P17+'GSA 6 E-6d'!P17+'GSA 8 E-6e'!P17+'GSA 10 E-6f'!P17+'GSA 14 E-6h'!P17+'GSA 12 E-6g'!P17</f>
        <v>0</v>
      </c>
      <c r="Q17" s="633">
        <f t="shared" si="3"/>
        <v>0</v>
      </c>
      <c r="R17" s="629">
        <f t="shared" si="4"/>
        <v>0</v>
      </c>
    </row>
    <row r="18" spans="1:18" x14ac:dyDescent="0.25">
      <c r="A18" s="615">
        <v>322</v>
      </c>
      <c r="B18" s="599" t="s">
        <v>7</v>
      </c>
      <c r="C18" s="626">
        <f>+'GSA 2 E-6b'!C18+'GSA 4 E-6c'!C18+'GSA 6 E-6d'!C18+'GSA 8 E-6e'!C18+'GSA 10 E-6f'!C18+'GSA 14 E-6h'!C18+'GSA 12 E-6g'!C18</f>
        <v>0</v>
      </c>
      <c r="D18" s="627">
        <f>+'GSA 2 E-6b'!D18+'GSA 4 E-6c'!D18+'GSA 6 E-6d'!D18+'GSA 8 E-6e'!D18+'GSA 10 E-6f'!D18+'GSA 14 E-6h'!D18+'GSA 12 E-6g'!D18</f>
        <v>0</v>
      </c>
      <c r="E18" s="627">
        <f>+'GSA 2 E-6b'!E18+'GSA 4 E-6c'!E18+'GSA 6 E-6d'!E18+'GSA 8 E-6e'!E18+'GSA 10 E-6f'!E18+'GSA 14 E-6h'!E18+'GSA 12 E-6g'!E18</f>
        <v>0</v>
      </c>
      <c r="F18" s="627">
        <f>+'GSA 2 E-6b'!F18+'GSA 4 E-6c'!F18+'GSA 6 E-6d'!F18+'GSA 8 E-6e'!F18+'GSA 10 E-6f'!F18+'GSA 14 E-6h'!F18+'GSA 12 E-6g'!F18</f>
        <v>0</v>
      </c>
      <c r="G18" s="628">
        <f>+'GSA 2 E-6b'!G18+'GSA 4 E-6c'!G18+'GSA 6 E-6d'!G18+'GSA 8 E-6e'!G18+'GSA 10 E-6f'!G18+'GSA 14 E-6h'!G18+'GSA 12 E-6g'!G18</f>
        <v>0</v>
      </c>
      <c r="H18" s="629">
        <f t="shared" si="1"/>
        <v>0</v>
      </c>
      <c r="I18" s="627">
        <f>+'GSA 2 E-6b'!I18+'GSA 4 E-6c'!I18+'GSA 6 E-6d'!I18+'GSA 8 E-6e'!I18+'GSA 10 E-6f'!I18+'GSA 14 E-6h'!I18+'GSA 12 E-6g'!I18</f>
        <v>0</v>
      </c>
      <c r="J18" s="627">
        <f>+'GSA 2 E-6b'!J18+'GSA 4 E-6c'!J18+'GSA 6 E-6d'!J18+'GSA 8 E-6e'!J18+'GSA 10 E-6f'!J18+'GSA 14 E-6h'!J18+'GSA 12 E-6g'!J18</f>
        <v>0</v>
      </c>
      <c r="K18" s="627">
        <f>+'GSA 2 E-6b'!K18+'GSA 4 E-6c'!K18+'GSA 6 E-6d'!K18+'GSA 8 E-6e'!K18+'GSA 10 E-6f'!K18+'GSA 14 E-6h'!K18+'GSA 12 E-6g'!K18</f>
        <v>0</v>
      </c>
      <c r="L18" s="627">
        <f>+'GSA 2 E-6b'!L18+'GSA 4 E-6c'!L18+'GSA 6 E-6d'!L18+'GSA 8 E-6e'!L18+'GSA 10 E-6f'!L18+'GSA 14 E-6h'!L18+'GSA 12 E-6g'!L18</f>
        <v>0</v>
      </c>
      <c r="M18" s="627">
        <f>+'GSA 2 E-6b'!M18+'GSA 4 E-6c'!M18+'GSA 6 E-6d'!M18+'GSA 8 E-6e'!M18+'GSA 10 E-6f'!M18+'GSA 14 E-6h'!M18+'GSA 12 E-6g'!M18</f>
        <v>0</v>
      </c>
      <c r="N18" s="631">
        <f>+'GSA 2 E-6b'!N18+'GSA 4 E-6c'!N18+'GSA 6 E-6d'!N18+'GSA 8 E-6e'!N18+'GSA 10 E-6f'!N18+'GSA 14 E-6h'!N18+'GSA 12 E-6g'!N18</f>
        <v>0</v>
      </c>
      <c r="O18" s="632">
        <f t="shared" si="2"/>
        <v>0</v>
      </c>
      <c r="P18" s="631">
        <f>+'GSA 2 E-6b'!P18+'GSA 4 E-6c'!P18+'GSA 6 E-6d'!P18+'GSA 8 E-6e'!P18+'GSA 10 E-6f'!P18+'GSA 14 E-6h'!P18+'GSA 12 E-6g'!P18</f>
        <v>0</v>
      </c>
      <c r="Q18" s="633">
        <f t="shared" si="3"/>
        <v>0</v>
      </c>
      <c r="R18" s="629">
        <f t="shared" si="4"/>
        <v>0</v>
      </c>
    </row>
    <row r="19" spans="1:18" x14ac:dyDescent="0.25">
      <c r="A19" s="615">
        <v>323</v>
      </c>
      <c r="B19" s="599" t="s">
        <v>317</v>
      </c>
      <c r="C19" s="626">
        <f>+'GSA 2 E-6b'!C19+'GSA 4 E-6c'!C19+'GSA 6 E-6d'!C19+'GSA 8 E-6e'!C19+'GSA 10 E-6f'!C19+'GSA 14 E-6h'!C19+'GSA 12 E-6g'!C19</f>
        <v>0</v>
      </c>
      <c r="D19" s="627">
        <f>+'GSA 2 E-6b'!D19+'GSA 4 E-6c'!D19+'GSA 6 E-6d'!D19+'GSA 8 E-6e'!D19+'GSA 10 E-6f'!D19+'GSA 14 E-6h'!D19+'GSA 12 E-6g'!D19</f>
        <v>0</v>
      </c>
      <c r="E19" s="627">
        <f>+'GSA 2 E-6b'!E19+'GSA 4 E-6c'!E19+'GSA 6 E-6d'!E19+'GSA 8 E-6e'!E19+'GSA 10 E-6f'!E19+'GSA 14 E-6h'!E19+'GSA 12 E-6g'!E19</f>
        <v>0</v>
      </c>
      <c r="F19" s="627">
        <f>+'GSA 2 E-6b'!F19+'GSA 4 E-6c'!F19+'GSA 6 E-6d'!F19+'GSA 8 E-6e'!F19+'GSA 10 E-6f'!F19+'GSA 14 E-6h'!F19+'GSA 12 E-6g'!F19</f>
        <v>0</v>
      </c>
      <c r="G19" s="628">
        <f>+'GSA 2 E-6b'!G19+'GSA 4 E-6c'!G19+'GSA 6 E-6d'!G19+'GSA 8 E-6e'!G19+'GSA 10 E-6f'!G19+'GSA 14 E-6h'!G19+'GSA 12 E-6g'!G19</f>
        <v>0</v>
      </c>
      <c r="H19" s="629">
        <f t="shared" si="1"/>
        <v>0</v>
      </c>
      <c r="I19" s="627">
        <f>+'GSA 2 E-6b'!I19+'GSA 4 E-6c'!I19+'GSA 6 E-6d'!I19+'GSA 8 E-6e'!I19+'GSA 10 E-6f'!I19+'GSA 14 E-6h'!I19+'GSA 12 E-6g'!I19</f>
        <v>0</v>
      </c>
      <c r="J19" s="627">
        <f>+'GSA 2 E-6b'!J19+'GSA 4 E-6c'!J19+'GSA 6 E-6d'!J19+'GSA 8 E-6e'!J19+'GSA 10 E-6f'!J19+'GSA 14 E-6h'!J19+'GSA 12 E-6g'!J19</f>
        <v>0</v>
      </c>
      <c r="K19" s="627">
        <f>+'GSA 2 E-6b'!K19+'GSA 4 E-6c'!K19+'GSA 6 E-6d'!K19+'GSA 8 E-6e'!K19+'GSA 10 E-6f'!K19+'GSA 14 E-6h'!K19+'GSA 12 E-6g'!K19</f>
        <v>0</v>
      </c>
      <c r="L19" s="627">
        <f>+'GSA 2 E-6b'!L19+'GSA 4 E-6c'!L19+'GSA 6 E-6d'!L19+'GSA 8 E-6e'!L19+'GSA 10 E-6f'!L19+'GSA 14 E-6h'!L19+'GSA 12 E-6g'!L19</f>
        <v>0</v>
      </c>
      <c r="M19" s="627">
        <f>+'GSA 2 E-6b'!M19+'GSA 4 E-6c'!M19+'GSA 6 E-6d'!M19+'GSA 8 E-6e'!M19+'GSA 10 E-6f'!M19+'GSA 14 E-6h'!M19+'GSA 12 E-6g'!M19</f>
        <v>0</v>
      </c>
      <c r="N19" s="631">
        <f>+'GSA 2 E-6b'!N19+'GSA 4 E-6c'!N19+'GSA 6 E-6d'!N19+'GSA 8 E-6e'!N19+'GSA 10 E-6f'!N19+'GSA 14 E-6h'!N19+'GSA 12 E-6g'!N19</f>
        <v>0</v>
      </c>
      <c r="O19" s="632">
        <f t="shared" si="2"/>
        <v>0</v>
      </c>
      <c r="P19" s="631">
        <f>+'GSA 2 E-6b'!P19+'GSA 4 E-6c'!P19+'GSA 6 E-6d'!P19+'GSA 8 E-6e'!P19+'GSA 10 E-6f'!P19+'GSA 14 E-6h'!P19+'GSA 12 E-6g'!P19</f>
        <v>0</v>
      </c>
      <c r="Q19" s="633">
        <f t="shared" si="3"/>
        <v>0</v>
      </c>
      <c r="R19" s="629">
        <f t="shared" si="4"/>
        <v>0</v>
      </c>
    </row>
    <row r="20" spans="1:18" x14ac:dyDescent="0.25">
      <c r="A20" s="615">
        <v>324</v>
      </c>
      <c r="B20" s="599" t="s">
        <v>369</v>
      </c>
      <c r="C20" s="626">
        <f>+'GSA 2 E-6b'!C20+'GSA 4 E-6c'!C20+'GSA 6 E-6d'!C20+'GSA 8 E-6e'!C20+'GSA 10 E-6f'!C20+'GSA 14 E-6h'!C20+'GSA 12 E-6g'!C20</f>
        <v>0</v>
      </c>
      <c r="D20" s="627">
        <f>+'GSA 2 E-6b'!D20+'GSA 4 E-6c'!D20+'GSA 6 E-6d'!D20+'GSA 8 E-6e'!D20+'GSA 10 E-6f'!D20+'GSA 14 E-6h'!D20+'GSA 12 E-6g'!D20</f>
        <v>0</v>
      </c>
      <c r="E20" s="627">
        <f>+'GSA 2 E-6b'!E20+'GSA 4 E-6c'!E20+'GSA 6 E-6d'!E20+'GSA 8 E-6e'!E20+'GSA 10 E-6f'!E20+'GSA 14 E-6h'!E20+'GSA 12 E-6g'!E20</f>
        <v>0</v>
      </c>
      <c r="F20" s="627">
        <f>+'GSA 2 E-6b'!F20+'GSA 4 E-6c'!F20+'GSA 6 E-6d'!F20+'GSA 8 E-6e'!F20+'GSA 10 E-6f'!F20+'GSA 14 E-6h'!F20+'GSA 12 E-6g'!F20</f>
        <v>0</v>
      </c>
      <c r="G20" s="628">
        <f>+'GSA 2 E-6b'!G20+'GSA 4 E-6c'!G20+'GSA 6 E-6d'!G20+'GSA 8 E-6e'!G20+'GSA 10 E-6f'!G20+'GSA 14 E-6h'!G20+'GSA 12 E-6g'!G20</f>
        <v>0</v>
      </c>
      <c r="H20" s="629">
        <f t="shared" si="1"/>
        <v>0</v>
      </c>
      <c r="I20" s="627">
        <f>+'GSA 2 E-6b'!I20+'GSA 4 E-6c'!I20+'GSA 6 E-6d'!I20+'GSA 8 E-6e'!I20+'GSA 10 E-6f'!I20+'GSA 14 E-6h'!I20+'GSA 12 E-6g'!I20</f>
        <v>0</v>
      </c>
      <c r="J20" s="627">
        <f>+'GSA 2 E-6b'!J20+'GSA 4 E-6c'!J20+'GSA 6 E-6d'!J20+'GSA 8 E-6e'!J20+'GSA 10 E-6f'!J20+'GSA 14 E-6h'!J20+'GSA 12 E-6g'!J20</f>
        <v>0</v>
      </c>
      <c r="K20" s="627">
        <f>+'GSA 2 E-6b'!K20+'GSA 4 E-6c'!K20+'GSA 6 E-6d'!K20+'GSA 8 E-6e'!K20+'GSA 10 E-6f'!K20+'GSA 14 E-6h'!K20+'GSA 12 E-6g'!K20</f>
        <v>0</v>
      </c>
      <c r="L20" s="627">
        <f>+'GSA 2 E-6b'!L20+'GSA 4 E-6c'!L20+'GSA 6 E-6d'!L20+'GSA 8 E-6e'!L20+'GSA 10 E-6f'!L20+'GSA 14 E-6h'!L20+'GSA 12 E-6g'!L20</f>
        <v>0</v>
      </c>
      <c r="M20" s="627">
        <f>+'GSA 2 E-6b'!M20+'GSA 4 E-6c'!M20+'GSA 6 E-6d'!M20+'GSA 8 E-6e'!M20+'GSA 10 E-6f'!M20+'GSA 14 E-6h'!M20+'GSA 12 E-6g'!M20</f>
        <v>0</v>
      </c>
      <c r="N20" s="631">
        <f>+'GSA 2 E-6b'!N20+'GSA 4 E-6c'!N20+'GSA 6 E-6d'!N20+'GSA 8 E-6e'!N20+'GSA 10 E-6f'!N20+'GSA 14 E-6h'!N20+'GSA 12 E-6g'!N20</f>
        <v>0</v>
      </c>
      <c r="O20" s="632">
        <f t="shared" si="2"/>
        <v>0</v>
      </c>
      <c r="P20" s="631">
        <f>+'GSA 2 E-6b'!P20+'GSA 4 E-6c'!P20+'GSA 6 E-6d'!P20+'GSA 8 E-6e'!P20+'GSA 10 E-6f'!P20+'GSA 14 E-6h'!P20+'GSA 12 E-6g'!P20</f>
        <v>0</v>
      </c>
      <c r="Q20" s="633">
        <f t="shared" si="3"/>
        <v>0</v>
      </c>
      <c r="R20" s="629">
        <f t="shared" si="4"/>
        <v>0</v>
      </c>
    </row>
    <row r="21" spans="1:18" x14ac:dyDescent="0.25">
      <c r="A21" s="615">
        <v>325</v>
      </c>
      <c r="B21" s="599" t="s">
        <v>8</v>
      </c>
      <c r="C21" s="626">
        <f>+'GSA 2 E-6b'!C21+'GSA 4 E-6c'!C21+'GSA 6 E-6d'!C21+'GSA 8 E-6e'!C21+'GSA 10 E-6f'!C21+'GSA 14 E-6h'!C21+'GSA 12 E-6g'!C21</f>
        <v>0</v>
      </c>
      <c r="D21" s="627">
        <f>+'GSA 2 E-6b'!D21+'GSA 4 E-6c'!D21+'GSA 6 E-6d'!D21+'GSA 8 E-6e'!D21+'GSA 10 E-6f'!D21+'GSA 14 E-6h'!D21+'GSA 12 E-6g'!D21</f>
        <v>0</v>
      </c>
      <c r="E21" s="627">
        <f>+'GSA 2 E-6b'!E21+'GSA 4 E-6c'!E21+'GSA 6 E-6d'!E21+'GSA 8 E-6e'!E21+'GSA 10 E-6f'!E21+'GSA 14 E-6h'!E21+'GSA 12 E-6g'!E21</f>
        <v>0</v>
      </c>
      <c r="F21" s="627">
        <f>+'GSA 2 E-6b'!F21+'GSA 4 E-6c'!F21+'GSA 6 E-6d'!F21+'GSA 8 E-6e'!F21+'GSA 10 E-6f'!F21+'GSA 14 E-6h'!F21+'GSA 12 E-6g'!F21</f>
        <v>0</v>
      </c>
      <c r="G21" s="628">
        <f>+'GSA 2 E-6b'!G21+'GSA 4 E-6c'!G21+'GSA 6 E-6d'!G21+'GSA 8 E-6e'!G21+'GSA 10 E-6f'!G21+'GSA 14 E-6h'!G21+'GSA 12 E-6g'!G21</f>
        <v>0</v>
      </c>
      <c r="H21" s="629">
        <f t="shared" si="1"/>
        <v>0</v>
      </c>
      <c r="I21" s="627">
        <f>+'GSA 2 E-6b'!I21+'GSA 4 E-6c'!I21+'GSA 6 E-6d'!I21+'GSA 8 E-6e'!I21+'GSA 10 E-6f'!I21+'GSA 14 E-6h'!I21+'GSA 12 E-6g'!I21</f>
        <v>0</v>
      </c>
      <c r="J21" s="627">
        <f>+'GSA 2 E-6b'!J21+'GSA 4 E-6c'!J21+'GSA 6 E-6d'!J21+'GSA 8 E-6e'!J21+'GSA 10 E-6f'!J21+'GSA 14 E-6h'!J21+'GSA 12 E-6g'!J21</f>
        <v>0</v>
      </c>
      <c r="K21" s="627">
        <f>+'GSA 2 E-6b'!K21+'GSA 4 E-6c'!K21+'GSA 6 E-6d'!K21+'GSA 8 E-6e'!K21+'GSA 10 E-6f'!K21+'GSA 14 E-6h'!K21+'GSA 12 E-6g'!K21</f>
        <v>0</v>
      </c>
      <c r="L21" s="627">
        <f>+'GSA 2 E-6b'!L21+'GSA 4 E-6c'!L21+'GSA 6 E-6d'!L21+'GSA 8 E-6e'!L21+'GSA 10 E-6f'!L21+'GSA 14 E-6h'!L21+'GSA 12 E-6g'!L21</f>
        <v>0</v>
      </c>
      <c r="M21" s="627">
        <f>+'GSA 2 E-6b'!M21+'GSA 4 E-6c'!M21+'GSA 6 E-6d'!M21+'GSA 8 E-6e'!M21+'GSA 10 E-6f'!M21+'GSA 14 E-6h'!M21+'GSA 12 E-6g'!M21</f>
        <v>0</v>
      </c>
      <c r="N21" s="631">
        <f>+'GSA 2 E-6b'!N21+'GSA 4 E-6c'!N21+'GSA 6 E-6d'!N21+'GSA 8 E-6e'!N21+'GSA 10 E-6f'!N21+'GSA 14 E-6h'!N21+'GSA 12 E-6g'!N21</f>
        <v>0</v>
      </c>
      <c r="O21" s="632">
        <f t="shared" si="2"/>
        <v>0</v>
      </c>
      <c r="P21" s="631">
        <f>+'GSA 2 E-6b'!P21+'GSA 4 E-6c'!P21+'GSA 6 E-6d'!P21+'GSA 8 E-6e'!P21+'GSA 10 E-6f'!P21+'GSA 14 E-6h'!P21+'GSA 12 E-6g'!P21</f>
        <v>0</v>
      </c>
      <c r="Q21" s="633">
        <f t="shared" si="3"/>
        <v>0</v>
      </c>
      <c r="R21" s="629">
        <f t="shared" si="4"/>
        <v>0</v>
      </c>
    </row>
    <row r="22" spans="1:18" x14ac:dyDescent="0.25">
      <c r="A22" s="615">
        <v>330</v>
      </c>
      <c r="B22" s="599" t="s">
        <v>374</v>
      </c>
      <c r="C22" s="626">
        <f>+'GSA 2 E-6b'!C22+'GSA 4 E-6c'!C22+'GSA 6 E-6d'!C22+'GSA 8 E-6e'!C22+'GSA 10 E-6f'!C22+'GSA 14 E-6h'!C22+'GSA 12 E-6g'!C22</f>
        <v>0</v>
      </c>
      <c r="D22" s="627">
        <f>+'GSA 2 E-6b'!D22+'GSA 4 E-6c'!D22+'GSA 6 E-6d'!D22+'GSA 8 E-6e'!D22+'GSA 10 E-6f'!D22+'GSA 14 E-6h'!D22+'GSA 12 E-6g'!D22</f>
        <v>0</v>
      </c>
      <c r="E22" s="627">
        <f>+'GSA 2 E-6b'!E22+'GSA 4 E-6c'!E22+'GSA 6 E-6d'!E22+'GSA 8 E-6e'!E22+'GSA 10 E-6f'!E22+'GSA 14 E-6h'!E22+'GSA 12 E-6g'!E22</f>
        <v>0</v>
      </c>
      <c r="F22" s="627">
        <f>+'GSA 2 E-6b'!F22+'GSA 4 E-6c'!F22+'GSA 6 E-6d'!F22+'GSA 8 E-6e'!F22+'GSA 10 E-6f'!F22+'GSA 14 E-6h'!F22+'GSA 12 E-6g'!F22</f>
        <v>0</v>
      </c>
      <c r="G22" s="628">
        <f>+'GSA 2 E-6b'!G22+'GSA 4 E-6c'!G22+'GSA 6 E-6d'!G22+'GSA 8 E-6e'!G22+'GSA 10 E-6f'!G22+'GSA 14 E-6h'!G22+'GSA 12 E-6g'!G22</f>
        <v>0</v>
      </c>
      <c r="H22" s="629">
        <f t="shared" si="1"/>
        <v>0</v>
      </c>
      <c r="I22" s="627">
        <f>+'GSA 2 E-6b'!I22+'GSA 4 E-6c'!I22+'GSA 6 E-6d'!I22+'GSA 8 E-6e'!I22+'GSA 10 E-6f'!I22+'GSA 14 E-6h'!I22+'GSA 12 E-6g'!I22</f>
        <v>0</v>
      </c>
      <c r="J22" s="627">
        <f>+'GSA 2 E-6b'!J22+'GSA 4 E-6c'!J22+'GSA 6 E-6d'!J22+'GSA 8 E-6e'!J22+'GSA 10 E-6f'!J22+'GSA 14 E-6h'!J22+'GSA 12 E-6g'!J22</f>
        <v>0</v>
      </c>
      <c r="K22" s="627">
        <f>+'GSA 2 E-6b'!K22+'GSA 4 E-6c'!K22+'GSA 6 E-6d'!K22+'GSA 8 E-6e'!K22+'GSA 10 E-6f'!K22+'GSA 14 E-6h'!K22+'GSA 12 E-6g'!K22</f>
        <v>0</v>
      </c>
      <c r="L22" s="627">
        <f>+'GSA 2 E-6b'!L22+'GSA 4 E-6c'!L22+'GSA 6 E-6d'!L22+'GSA 8 E-6e'!L22+'GSA 10 E-6f'!L22+'GSA 14 E-6h'!L22+'GSA 12 E-6g'!L22</f>
        <v>0</v>
      </c>
      <c r="M22" s="627">
        <f>+'GSA 2 E-6b'!M22+'GSA 4 E-6c'!M22+'GSA 6 E-6d'!M22+'GSA 8 E-6e'!M22+'GSA 10 E-6f'!M22+'GSA 14 E-6h'!M22+'GSA 12 E-6g'!M22</f>
        <v>0</v>
      </c>
      <c r="N22" s="631">
        <f>+'GSA 2 E-6b'!N22+'GSA 4 E-6c'!N22+'GSA 6 E-6d'!N22+'GSA 8 E-6e'!N22+'GSA 10 E-6f'!N22+'GSA 14 E-6h'!N22+'GSA 12 E-6g'!N22</f>
        <v>0</v>
      </c>
      <c r="O22" s="632">
        <f t="shared" si="2"/>
        <v>0</v>
      </c>
      <c r="P22" s="631">
        <f>+'GSA 2 E-6b'!P22+'GSA 4 E-6c'!P22+'GSA 6 E-6d'!P22+'GSA 8 E-6e'!P22+'GSA 10 E-6f'!P22+'GSA 14 E-6h'!P22+'GSA 12 E-6g'!P22</f>
        <v>0</v>
      </c>
      <c r="Q22" s="633">
        <f t="shared" si="3"/>
        <v>0</v>
      </c>
      <c r="R22" s="629">
        <f t="shared" si="4"/>
        <v>0</v>
      </c>
    </row>
    <row r="23" spans="1:18" x14ac:dyDescent="0.25">
      <c r="A23" s="13"/>
      <c r="B23" s="600" t="s">
        <v>9</v>
      </c>
      <c r="C23" s="24">
        <f t="shared" ref="C23:R23" si="6">SUM(C11:C22)</f>
        <v>0</v>
      </c>
      <c r="D23" s="21">
        <f t="shared" si="6"/>
        <v>0</v>
      </c>
      <c r="E23" s="21">
        <f t="shared" si="6"/>
        <v>0</v>
      </c>
      <c r="F23" s="21">
        <f t="shared" si="6"/>
        <v>0</v>
      </c>
      <c r="G23" s="139">
        <f t="shared" si="6"/>
        <v>0</v>
      </c>
      <c r="H23" s="27">
        <f t="shared" si="6"/>
        <v>0</v>
      </c>
      <c r="I23" s="21">
        <f t="shared" si="6"/>
        <v>0</v>
      </c>
      <c r="J23" s="21">
        <f t="shared" si="6"/>
        <v>0</v>
      </c>
      <c r="K23" s="21">
        <f t="shared" si="6"/>
        <v>0</v>
      </c>
      <c r="L23" s="21">
        <f t="shared" si="6"/>
        <v>0</v>
      </c>
      <c r="M23" s="21">
        <f t="shared" si="6"/>
        <v>0</v>
      </c>
      <c r="N23" s="375">
        <f t="shared" si="6"/>
        <v>0</v>
      </c>
      <c r="O23" s="377">
        <f t="shared" si="6"/>
        <v>0</v>
      </c>
      <c r="P23" s="375">
        <f t="shared" si="6"/>
        <v>0</v>
      </c>
      <c r="Q23" s="427">
        <f t="shared" si="6"/>
        <v>0</v>
      </c>
      <c r="R23" s="27">
        <f t="shared" si="6"/>
        <v>0</v>
      </c>
    </row>
    <row r="24" spans="1:18" x14ac:dyDescent="0.25">
      <c r="A24" s="14"/>
      <c r="B24" s="606" t="s">
        <v>10</v>
      </c>
      <c r="C24" s="156"/>
      <c r="D24" s="33"/>
      <c r="E24" s="33"/>
      <c r="F24" s="33"/>
      <c r="G24" s="157"/>
      <c r="H24" s="31"/>
      <c r="I24" s="33"/>
      <c r="J24" s="33"/>
      <c r="K24" s="33"/>
      <c r="L24" s="33"/>
      <c r="M24" s="33"/>
      <c r="N24" s="380"/>
      <c r="O24" s="381"/>
      <c r="P24" s="368"/>
      <c r="Q24" s="424"/>
      <c r="R24" s="31"/>
    </row>
    <row r="25" spans="1:18" x14ac:dyDescent="0.25">
      <c r="A25" s="14"/>
      <c r="B25" s="596" t="s">
        <v>11</v>
      </c>
      <c r="C25" s="156"/>
      <c r="D25" s="33"/>
      <c r="E25" s="33"/>
      <c r="F25" s="33"/>
      <c r="G25" s="157"/>
      <c r="H25" s="31"/>
      <c r="I25" s="33"/>
      <c r="J25" s="33"/>
      <c r="K25" s="33"/>
      <c r="L25" s="33"/>
      <c r="M25" s="33"/>
      <c r="N25" s="380"/>
      <c r="O25" s="381"/>
      <c r="P25" s="368"/>
      <c r="Q25" s="424"/>
      <c r="R25" s="31"/>
    </row>
    <row r="26" spans="1:18" x14ac:dyDescent="0.25">
      <c r="A26" s="592">
        <v>402</v>
      </c>
      <c r="B26" s="596" t="s">
        <v>12</v>
      </c>
      <c r="C26" s="626">
        <f>+'GSA 2 E-6b'!C26+'GSA 4 E-6c'!C26+'GSA 6 E-6d'!C26+'GSA 8 E-6e'!C26+'GSA 10 E-6f'!C26+'GSA 14 E-6h'!C26+'GSA 12 E-6g'!C26</f>
        <v>0</v>
      </c>
      <c r="D26" s="627">
        <f>+'GSA 2 E-6b'!D26+'GSA 4 E-6c'!D26+'GSA 6 E-6d'!D26+'GSA 8 E-6e'!D26+'GSA 10 E-6f'!D26+'GSA 14 E-6h'!D26+'GSA 12 E-6g'!D26</f>
        <v>0</v>
      </c>
      <c r="E26" s="627">
        <f>+'GSA 2 E-6b'!E26+'GSA 4 E-6c'!E26+'GSA 6 E-6d'!E26+'GSA 8 E-6e'!E26+'GSA 10 E-6f'!E26+'GSA 14 E-6h'!E26+'GSA 12 E-6g'!E26</f>
        <v>0</v>
      </c>
      <c r="F26" s="627">
        <f>+'GSA 2 E-6b'!F26+'GSA 4 E-6c'!F26+'GSA 6 E-6d'!F26+'GSA 8 E-6e'!F26+'GSA 10 E-6f'!F26+'GSA 14 E-6h'!F26+'GSA 12 E-6g'!F26</f>
        <v>0</v>
      </c>
      <c r="G26" s="628">
        <f>+'GSA 2 E-6b'!G26+'GSA 4 E-6c'!G26+'GSA 6 E-6d'!G26+'GSA 8 E-6e'!G26+'GSA 10 E-6f'!G26+'GSA 14 E-6h'!G26+'GSA 12 E-6g'!G26</f>
        <v>0</v>
      </c>
      <c r="H26" s="629">
        <f>SUM(C26:G26)</f>
        <v>0</v>
      </c>
      <c r="I26" s="627">
        <f>+'GSA 2 E-6b'!I26+'GSA 4 E-6c'!I26+'GSA 6 E-6d'!I26+'GSA 8 E-6e'!I26+'GSA 10 E-6f'!I26+'GSA 14 E-6h'!I26+'GSA 12 E-6g'!I26</f>
        <v>0</v>
      </c>
      <c r="J26" s="627">
        <f>+'GSA 2 E-6b'!J26+'GSA 4 E-6c'!J26+'GSA 6 E-6d'!J26+'GSA 8 E-6e'!J26+'GSA 10 E-6f'!J26+'GSA 14 E-6h'!J26+'GSA 12 E-6g'!J26</f>
        <v>0</v>
      </c>
      <c r="K26" s="627">
        <f>+'GSA 2 E-6b'!K26+'GSA 4 E-6c'!K26+'GSA 6 E-6d'!K26+'GSA 8 E-6e'!K26+'GSA 10 E-6f'!K26+'GSA 14 E-6h'!K26+'GSA 12 E-6g'!K26</f>
        <v>0</v>
      </c>
      <c r="L26" s="627">
        <f>+'GSA 2 E-6b'!L26+'GSA 4 E-6c'!L26+'GSA 6 E-6d'!L26+'GSA 8 E-6e'!L26+'GSA 10 E-6f'!L26+'GSA 14 E-6h'!L26+'GSA 12 E-6g'!L26</f>
        <v>0</v>
      </c>
      <c r="M26" s="627">
        <f>+'GSA 2 E-6b'!M26+'GSA 4 E-6c'!M26+'GSA 6 E-6d'!M26+'GSA 8 E-6e'!M26+'GSA 10 E-6f'!M26+'GSA 14 E-6h'!M26+'GSA 12 E-6g'!M26</f>
        <v>0</v>
      </c>
      <c r="N26" s="631">
        <f>+'GSA 2 E-6b'!N26+'GSA 4 E-6c'!N26+'GSA 6 E-6d'!N26+'GSA 8 E-6e'!N26+'GSA 10 E-6f'!N26+'GSA 14 E-6h'!N26+'GSA 12 E-6g'!N26</f>
        <v>0</v>
      </c>
      <c r="O26" s="632">
        <f>SUM(H26:N26)</f>
        <v>0</v>
      </c>
      <c r="P26" s="631">
        <f>+'GSA 2 E-6b'!P26+'GSA 4 E-6c'!P26+'GSA 6 E-6d'!P26+'GSA 8 E-6e'!P26+'GSA 10 E-6f'!P26+'GSA 14 E-6h'!P26+'GSA 12 E-6g'!P26</f>
        <v>0</v>
      </c>
      <c r="Q26" s="633">
        <f>SUM(P26:P26)</f>
        <v>0</v>
      </c>
      <c r="R26" s="629">
        <f>+Q26+O26</f>
        <v>0</v>
      </c>
    </row>
    <row r="27" spans="1:18" x14ac:dyDescent="0.25">
      <c r="A27" s="592">
        <v>404</v>
      </c>
      <c r="B27" s="596" t="s">
        <v>370</v>
      </c>
      <c r="C27" s="626">
        <f>+'GSA 2 E-6b'!C27+'GSA 4 E-6c'!C27+'GSA 6 E-6d'!C27+'GSA 8 E-6e'!C27+'GSA 10 E-6f'!C27+'GSA 14 E-6h'!C27+'GSA 12 E-6g'!C27</f>
        <v>0</v>
      </c>
      <c r="D27" s="627">
        <f>+'GSA 2 E-6b'!D27+'GSA 4 E-6c'!D27+'GSA 6 E-6d'!D27+'GSA 8 E-6e'!D27+'GSA 10 E-6f'!D27+'GSA 14 E-6h'!D27+'GSA 12 E-6g'!D27</f>
        <v>0</v>
      </c>
      <c r="E27" s="627">
        <f>+'GSA 2 E-6b'!E27+'GSA 4 E-6c'!E27+'GSA 6 E-6d'!E27+'GSA 8 E-6e'!E27+'GSA 10 E-6f'!E27+'GSA 14 E-6h'!E27+'GSA 12 E-6g'!E27</f>
        <v>0</v>
      </c>
      <c r="F27" s="627">
        <f>+'GSA 2 E-6b'!F27+'GSA 4 E-6c'!F27+'GSA 6 E-6d'!F27+'GSA 8 E-6e'!F27+'GSA 10 E-6f'!F27+'GSA 14 E-6h'!F27+'GSA 12 E-6g'!F27</f>
        <v>0</v>
      </c>
      <c r="G27" s="628">
        <f>+'GSA 2 E-6b'!G27+'GSA 4 E-6c'!G27+'GSA 6 E-6d'!G27+'GSA 8 E-6e'!G27+'GSA 10 E-6f'!G27+'GSA 14 E-6h'!G27+'GSA 12 E-6g'!G27</f>
        <v>0</v>
      </c>
      <c r="H27" s="629">
        <f t="shared" ref="H27" si="7">SUM(C27:G27)</f>
        <v>0</v>
      </c>
      <c r="I27" s="627">
        <f>+'GSA 2 E-6b'!I27+'GSA 4 E-6c'!I27+'GSA 6 E-6d'!I27+'GSA 8 E-6e'!I27+'GSA 10 E-6f'!I27+'GSA 14 E-6h'!I27+'GSA 12 E-6g'!I27</f>
        <v>0</v>
      </c>
      <c r="J27" s="627">
        <f>+'GSA 2 E-6b'!J27+'GSA 4 E-6c'!J27+'GSA 6 E-6d'!J27+'GSA 8 E-6e'!J27+'GSA 10 E-6f'!J27+'GSA 14 E-6h'!J27+'GSA 12 E-6g'!J27</f>
        <v>0</v>
      </c>
      <c r="K27" s="627">
        <f>+'GSA 2 E-6b'!K27+'GSA 4 E-6c'!K27+'GSA 6 E-6d'!K27+'GSA 8 E-6e'!K27+'GSA 10 E-6f'!K27+'GSA 14 E-6h'!K27+'GSA 12 E-6g'!K27</f>
        <v>0</v>
      </c>
      <c r="L27" s="627">
        <f>+'GSA 2 E-6b'!L27+'GSA 4 E-6c'!L27+'GSA 6 E-6d'!L27+'GSA 8 E-6e'!L27+'GSA 10 E-6f'!L27+'GSA 14 E-6h'!L27+'GSA 12 E-6g'!L27</f>
        <v>0</v>
      </c>
      <c r="M27" s="627">
        <f>+'GSA 2 E-6b'!M27+'GSA 4 E-6c'!M27+'GSA 6 E-6d'!M27+'GSA 8 E-6e'!M27+'GSA 10 E-6f'!M27+'GSA 14 E-6h'!M27+'GSA 12 E-6g'!M27</f>
        <v>0</v>
      </c>
      <c r="N27" s="631">
        <f>+'GSA 2 E-6b'!N27+'GSA 4 E-6c'!N27+'GSA 6 E-6d'!N27+'GSA 8 E-6e'!N27+'GSA 10 E-6f'!N27+'GSA 14 E-6h'!N27+'GSA 12 E-6g'!N27</f>
        <v>0</v>
      </c>
      <c r="O27" s="632">
        <f>SUM(H27:N27)</f>
        <v>0</v>
      </c>
      <c r="P27" s="631">
        <f>+'GSA 2 E-6b'!P27+'GSA 4 E-6c'!P27+'GSA 6 E-6d'!P27+'GSA 8 E-6e'!P27+'GSA 10 E-6f'!P27+'GSA 14 E-6h'!P27+'GSA 12 E-6g'!P27</f>
        <v>0</v>
      </c>
      <c r="Q27" s="633">
        <f>SUM(P27:P27)</f>
        <v>0</v>
      </c>
      <c r="R27" s="629">
        <f>+Q27+O27</f>
        <v>0</v>
      </c>
    </row>
    <row r="28" spans="1:18" x14ac:dyDescent="0.25">
      <c r="A28" s="592">
        <v>406</v>
      </c>
      <c r="B28" s="596" t="s">
        <v>13</v>
      </c>
      <c r="C28" s="626">
        <f>+'GSA 2 E-6b'!C28+'GSA 4 E-6c'!C28+'GSA 6 E-6d'!C28+'GSA 8 E-6e'!C28+'GSA 10 E-6f'!C28+'GSA 14 E-6h'!C28+'GSA 12 E-6g'!C28</f>
        <v>0</v>
      </c>
      <c r="D28" s="627">
        <f>+'GSA 2 E-6b'!D28+'GSA 4 E-6c'!D28+'GSA 6 E-6d'!D28+'GSA 8 E-6e'!D28+'GSA 10 E-6f'!D28+'GSA 14 E-6h'!D28+'GSA 12 E-6g'!D28</f>
        <v>0</v>
      </c>
      <c r="E28" s="627">
        <f>+'GSA 2 E-6b'!E28+'GSA 4 E-6c'!E28+'GSA 6 E-6d'!E28+'GSA 8 E-6e'!E28+'GSA 10 E-6f'!E28+'GSA 14 E-6h'!E28+'GSA 12 E-6g'!E28</f>
        <v>0</v>
      </c>
      <c r="F28" s="627">
        <f>+'GSA 2 E-6b'!F28+'GSA 4 E-6c'!F28+'GSA 6 E-6d'!F28+'GSA 8 E-6e'!F28+'GSA 10 E-6f'!F28+'GSA 14 E-6h'!F28+'GSA 12 E-6g'!F28</f>
        <v>0</v>
      </c>
      <c r="G28" s="628">
        <f>+'GSA 2 E-6b'!G28+'GSA 4 E-6c'!G28+'GSA 6 E-6d'!G28+'GSA 8 E-6e'!G28+'GSA 10 E-6f'!G28+'GSA 14 E-6h'!G28+'GSA 12 E-6g'!G28</f>
        <v>0</v>
      </c>
      <c r="H28" s="629">
        <f>SUM(C28:G28)</f>
        <v>0</v>
      </c>
      <c r="I28" s="627">
        <f>+'GSA 2 E-6b'!I28+'GSA 4 E-6c'!I28+'GSA 6 E-6d'!I28+'GSA 8 E-6e'!I28+'GSA 10 E-6f'!I28+'GSA 14 E-6h'!I28+'GSA 12 E-6g'!I28</f>
        <v>0</v>
      </c>
      <c r="J28" s="627">
        <f>+'GSA 2 E-6b'!J28+'GSA 4 E-6c'!J28+'GSA 6 E-6d'!J28+'GSA 8 E-6e'!J28+'GSA 10 E-6f'!J28+'GSA 14 E-6h'!J28+'GSA 12 E-6g'!J28</f>
        <v>0</v>
      </c>
      <c r="K28" s="627">
        <f>+'GSA 2 E-6b'!K28+'GSA 4 E-6c'!K28+'GSA 6 E-6d'!K28+'GSA 8 E-6e'!K28+'GSA 10 E-6f'!K28+'GSA 14 E-6h'!K28+'GSA 12 E-6g'!K28</f>
        <v>0</v>
      </c>
      <c r="L28" s="627">
        <f>+'GSA 2 E-6b'!L28+'GSA 4 E-6c'!L28+'GSA 6 E-6d'!L28+'GSA 8 E-6e'!L28+'GSA 10 E-6f'!L28+'GSA 14 E-6h'!L28+'GSA 12 E-6g'!L28</f>
        <v>0</v>
      </c>
      <c r="M28" s="627">
        <f>+'GSA 2 E-6b'!M28+'GSA 4 E-6c'!M28+'GSA 6 E-6d'!M28+'GSA 8 E-6e'!M28+'GSA 10 E-6f'!M28+'GSA 14 E-6h'!M28+'GSA 12 E-6g'!M28</f>
        <v>0</v>
      </c>
      <c r="N28" s="631">
        <f>+'GSA 2 E-6b'!N28+'GSA 4 E-6c'!N28+'GSA 6 E-6d'!N28+'GSA 8 E-6e'!N28+'GSA 10 E-6f'!N28+'GSA 14 E-6h'!N28+'GSA 12 E-6g'!N28</f>
        <v>0</v>
      </c>
      <c r="O28" s="632">
        <f>SUM(H28:N28)</f>
        <v>0</v>
      </c>
      <c r="P28" s="631">
        <f>+'GSA 2 E-6b'!P28+'GSA 4 E-6c'!P28+'GSA 6 E-6d'!P28+'GSA 8 E-6e'!P28+'GSA 10 E-6f'!P28+'GSA 14 E-6h'!P28+'GSA 12 E-6g'!P28</f>
        <v>0</v>
      </c>
      <c r="Q28" s="633">
        <f>SUM(P28:P28)</f>
        <v>0</v>
      </c>
      <c r="R28" s="629">
        <f>+Q28+O28</f>
        <v>0</v>
      </c>
    </row>
    <row r="29" spans="1:18" x14ac:dyDescent="0.25">
      <c r="A29" s="13"/>
      <c r="B29" s="600" t="s">
        <v>14</v>
      </c>
      <c r="C29" s="24">
        <f t="shared" ref="C29:R29" si="8">SUM(C26:C28)</f>
        <v>0</v>
      </c>
      <c r="D29" s="21">
        <f t="shared" si="8"/>
        <v>0</v>
      </c>
      <c r="E29" s="21">
        <f t="shared" si="8"/>
        <v>0</v>
      </c>
      <c r="F29" s="21">
        <f t="shared" si="8"/>
        <v>0</v>
      </c>
      <c r="G29" s="139">
        <f t="shared" si="8"/>
        <v>0</v>
      </c>
      <c r="H29" s="27">
        <f t="shared" si="8"/>
        <v>0</v>
      </c>
      <c r="I29" s="21">
        <f t="shared" si="8"/>
        <v>0</v>
      </c>
      <c r="J29" s="21">
        <f t="shared" si="8"/>
        <v>0</v>
      </c>
      <c r="K29" s="21">
        <f t="shared" ref="K29:M29" si="9">SUM(K26:K28)</f>
        <v>0</v>
      </c>
      <c r="L29" s="21">
        <f t="shared" si="9"/>
        <v>0</v>
      </c>
      <c r="M29" s="21">
        <f t="shared" si="9"/>
        <v>0</v>
      </c>
      <c r="N29" s="375">
        <f t="shared" si="8"/>
        <v>0</v>
      </c>
      <c r="O29" s="377">
        <f t="shared" si="8"/>
        <v>0</v>
      </c>
      <c r="P29" s="375">
        <f t="shared" si="8"/>
        <v>0</v>
      </c>
      <c r="Q29" s="427">
        <f t="shared" si="8"/>
        <v>0</v>
      </c>
      <c r="R29" s="27">
        <f t="shared" si="8"/>
        <v>0</v>
      </c>
    </row>
    <row r="30" spans="1:18" x14ac:dyDescent="0.25">
      <c r="A30" s="14"/>
      <c r="B30" s="596" t="s">
        <v>15</v>
      </c>
      <c r="C30" s="156"/>
      <c r="D30" s="33"/>
      <c r="E30" s="33"/>
      <c r="F30" s="33"/>
      <c r="G30" s="157"/>
      <c r="H30" s="31"/>
      <c r="I30" s="33"/>
      <c r="J30" s="33"/>
      <c r="K30" s="33"/>
      <c r="L30" s="33"/>
      <c r="M30" s="33"/>
      <c r="N30" s="380"/>
      <c r="O30" s="381"/>
      <c r="P30" s="368"/>
      <c r="Q30" s="424"/>
      <c r="R30" s="31"/>
    </row>
    <row r="31" spans="1:18" x14ac:dyDescent="0.25">
      <c r="A31" s="592">
        <v>408</v>
      </c>
      <c r="B31" s="596" t="s">
        <v>110</v>
      </c>
      <c r="C31" s="626">
        <f>+'GSA 2 E-6b'!C31+'GSA 4 E-6c'!C31+'GSA 6 E-6d'!C31+'GSA 8 E-6e'!C31+'GSA 10 E-6f'!C31+'GSA 14 E-6h'!C31+'GSA 12 E-6g'!C31</f>
        <v>0</v>
      </c>
      <c r="D31" s="627">
        <f>+'GSA 2 E-6b'!D31+'GSA 4 E-6c'!D31+'GSA 6 E-6d'!D31+'GSA 8 E-6e'!D31+'GSA 10 E-6f'!D31+'GSA 14 E-6h'!D31+'GSA 12 E-6g'!D31</f>
        <v>0</v>
      </c>
      <c r="E31" s="627">
        <f>+'GSA 2 E-6b'!E31+'GSA 4 E-6c'!E31+'GSA 6 E-6d'!E31+'GSA 8 E-6e'!E31+'GSA 10 E-6f'!E31+'GSA 14 E-6h'!E31+'GSA 12 E-6g'!E31</f>
        <v>0</v>
      </c>
      <c r="F31" s="627">
        <f>+'GSA 2 E-6b'!F31+'GSA 4 E-6c'!F31+'GSA 6 E-6d'!F31+'GSA 8 E-6e'!F31+'GSA 10 E-6f'!F31+'GSA 14 E-6h'!F31+'GSA 12 E-6g'!F31</f>
        <v>0</v>
      </c>
      <c r="G31" s="628">
        <f>+'GSA 2 E-6b'!G31+'GSA 4 E-6c'!G31+'GSA 6 E-6d'!G31+'GSA 8 E-6e'!G31+'GSA 10 E-6f'!G31+'GSA 14 E-6h'!G31+'GSA 12 E-6g'!G31</f>
        <v>0</v>
      </c>
      <c r="H31" s="629">
        <f>SUM(C31:G31)</f>
        <v>0</v>
      </c>
      <c r="I31" s="627">
        <f>+'GSA 2 E-6b'!I31+'GSA 4 E-6c'!I31+'GSA 6 E-6d'!I31+'GSA 8 E-6e'!I31+'GSA 10 E-6f'!I31+'GSA 14 E-6h'!I31+'GSA 12 E-6g'!I31</f>
        <v>0</v>
      </c>
      <c r="J31" s="627">
        <f>+'GSA 2 E-6b'!J31+'GSA 4 E-6c'!J31+'GSA 6 E-6d'!J31+'GSA 8 E-6e'!J31+'GSA 10 E-6f'!J31+'GSA 14 E-6h'!J31+'GSA 12 E-6g'!J31</f>
        <v>0</v>
      </c>
      <c r="K31" s="627">
        <f>+'GSA 2 E-6b'!K31+'GSA 4 E-6c'!K31+'GSA 6 E-6d'!K31+'GSA 8 E-6e'!K31+'GSA 10 E-6f'!K31+'GSA 14 E-6h'!K31+'GSA 12 E-6g'!K31</f>
        <v>0</v>
      </c>
      <c r="L31" s="627">
        <f>+'GSA 2 E-6b'!L31+'GSA 4 E-6c'!L31+'GSA 6 E-6d'!L31+'GSA 8 E-6e'!L31+'GSA 10 E-6f'!L31+'GSA 14 E-6h'!L31+'GSA 12 E-6g'!L31</f>
        <v>0</v>
      </c>
      <c r="M31" s="627">
        <f>+'GSA 2 E-6b'!M31+'GSA 4 E-6c'!M31+'GSA 6 E-6d'!M31+'GSA 8 E-6e'!M31+'GSA 10 E-6f'!M31+'GSA 14 E-6h'!M31+'GSA 12 E-6g'!M31</f>
        <v>0</v>
      </c>
      <c r="N31" s="631">
        <f>+'GSA 2 E-6b'!N31+'GSA 4 E-6c'!N31+'GSA 6 E-6d'!N31+'GSA 8 E-6e'!N31+'GSA 10 E-6f'!N31+'GSA 14 E-6h'!N31+'GSA 12 E-6g'!N31</f>
        <v>0</v>
      </c>
      <c r="O31" s="632">
        <f t="shared" ref="O31:O37" si="10">SUM(H31:N31)</f>
        <v>0</v>
      </c>
      <c r="P31" s="631">
        <f>+'GSA 2 E-6b'!P31+'GSA 4 E-6c'!P31+'GSA 6 E-6d'!P31+'GSA 8 E-6e'!P31+'GSA 10 E-6f'!P31+'GSA 14 E-6h'!P31+'GSA 12 E-6g'!P31</f>
        <v>0</v>
      </c>
      <c r="Q31" s="633">
        <f t="shared" ref="Q31:Q37" si="11">SUM(P31:P31)</f>
        <v>0</v>
      </c>
      <c r="R31" s="629">
        <f t="shared" ref="R31:R37" si="12">+Q31+O31</f>
        <v>0</v>
      </c>
    </row>
    <row r="32" spans="1:18" x14ac:dyDescent="0.25">
      <c r="A32" s="592">
        <v>409</v>
      </c>
      <c r="B32" s="596" t="s">
        <v>346</v>
      </c>
      <c r="C32" s="626">
        <f>+'GSA 2 E-6b'!C32+'GSA 4 E-6c'!C32+'GSA 6 E-6d'!C32+'GSA 8 E-6e'!C32+'GSA 10 E-6f'!C32+'GSA 14 E-6h'!C32+'GSA 12 E-6g'!C32</f>
        <v>0</v>
      </c>
      <c r="D32" s="627">
        <f>+'GSA 2 E-6b'!D32+'GSA 4 E-6c'!D32+'GSA 6 E-6d'!D32+'GSA 8 E-6e'!D32+'GSA 10 E-6f'!D32+'GSA 14 E-6h'!D32+'GSA 12 E-6g'!D32</f>
        <v>0</v>
      </c>
      <c r="E32" s="627">
        <f>+'GSA 2 E-6b'!E32+'GSA 4 E-6c'!E32+'GSA 6 E-6d'!E32+'GSA 8 E-6e'!E32+'GSA 10 E-6f'!E32+'GSA 14 E-6h'!E32+'GSA 12 E-6g'!E32</f>
        <v>0</v>
      </c>
      <c r="F32" s="627">
        <f>+'GSA 2 E-6b'!F32+'GSA 4 E-6c'!F32+'GSA 6 E-6d'!F32+'GSA 8 E-6e'!F32+'GSA 10 E-6f'!F32+'GSA 14 E-6h'!F32+'GSA 12 E-6g'!F32</f>
        <v>0</v>
      </c>
      <c r="G32" s="628">
        <f>+'GSA 2 E-6b'!G32+'GSA 4 E-6c'!G32+'GSA 6 E-6d'!G32+'GSA 8 E-6e'!G32+'GSA 10 E-6f'!G32+'GSA 14 E-6h'!G32+'GSA 12 E-6g'!G32</f>
        <v>0</v>
      </c>
      <c r="H32" s="629">
        <f t="shared" ref="H32:H34" si="13">SUM(C32:G32)</f>
        <v>0</v>
      </c>
      <c r="I32" s="627">
        <f>+'GSA 2 E-6b'!I32+'GSA 4 E-6c'!I32+'GSA 6 E-6d'!I32+'GSA 8 E-6e'!I32+'GSA 10 E-6f'!I32+'GSA 14 E-6h'!I32+'GSA 12 E-6g'!I32</f>
        <v>0</v>
      </c>
      <c r="J32" s="627">
        <f>+'GSA 2 E-6b'!J32+'GSA 4 E-6c'!J32+'GSA 6 E-6d'!J32+'GSA 8 E-6e'!J32+'GSA 10 E-6f'!J32+'GSA 14 E-6h'!J32+'GSA 12 E-6g'!J32</f>
        <v>0</v>
      </c>
      <c r="K32" s="627">
        <f>+'GSA 2 E-6b'!K32+'GSA 4 E-6c'!K32+'GSA 6 E-6d'!K32+'GSA 8 E-6e'!K32+'GSA 10 E-6f'!K32+'GSA 14 E-6h'!K32+'GSA 12 E-6g'!K32</f>
        <v>0</v>
      </c>
      <c r="L32" s="627">
        <f>+'GSA 2 E-6b'!L32+'GSA 4 E-6c'!L32+'GSA 6 E-6d'!L32+'GSA 8 E-6e'!L32+'GSA 10 E-6f'!L32+'GSA 14 E-6h'!L32+'GSA 12 E-6g'!L32</f>
        <v>0</v>
      </c>
      <c r="M32" s="627">
        <f>+'GSA 2 E-6b'!M32+'GSA 4 E-6c'!M32+'GSA 6 E-6d'!M32+'GSA 8 E-6e'!M32+'GSA 10 E-6f'!M32+'GSA 14 E-6h'!M32+'GSA 12 E-6g'!M32</f>
        <v>0</v>
      </c>
      <c r="N32" s="631">
        <f>+'GSA 2 E-6b'!N32+'GSA 4 E-6c'!N32+'GSA 6 E-6d'!N32+'GSA 8 E-6e'!N32+'GSA 10 E-6f'!N32+'GSA 14 E-6h'!N32+'GSA 12 E-6g'!N32</f>
        <v>0</v>
      </c>
      <c r="O32" s="632">
        <f t="shared" si="10"/>
        <v>0</v>
      </c>
      <c r="P32" s="631">
        <f>+'GSA 2 E-6b'!P32+'GSA 4 E-6c'!P32+'GSA 6 E-6d'!P32+'GSA 8 E-6e'!P32+'GSA 10 E-6f'!P32+'GSA 14 E-6h'!P32+'GSA 12 E-6g'!P32</f>
        <v>0</v>
      </c>
      <c r="Q32" s="633">
        <f t="shared" si="11"/>
        <v>0</v>
      </c>
      <c r="R32" s="629">
        <f t="shared" si="12"/>
        <v>0</v>
      </c>
    </row>
    <row r="33" spans="1:18" x14ac:dyDescent="0.25">
      <c r="A33" s="592">
        <v>410</v>
      </c>
      <c r="B33" s="596" t="s">
        <v>358</v>
      </c>
      <c r="C33" s="626">
        <f>+'GSA 2 E-6b'!C33+'GSA 4 E-6c'!C33+'GSA 6 E-6d'!C33+'GSA 8 E-6e'!C33+'GSA 10 E-6f'!C33+'GSA 14 E-6h'!C33+'GSA 12 E-6g'!C33</f>
        <v>0</v>
      </c>
      <c r="D33" s="627">
        <f>+'GSA 2 E-6b'!D33+'GSA 4 E-6c'!D33+'GSA 6 E-6d'!D33+'GSA 8 E-6e'!D33+'GSA 10 E-6f'!D33+'GSA 14 E-6h'!D33+'GSA 12 E-6g'!D33</f>
        <v>0</v>
      </c>
      <c r="E33" s="627">
        <f>+'GSA 2 E-6b'!E33+'GSA 4 E-6c'!E33+'GSA 6 E-6d'!E33+'GSA 8 E-6e'!E33+'GSA 10 E-6f'!E33+'GSA 14 E-6h'!E33+'GSA 12 E-6g'!E33</f>
        <v>0</v>
      </c>
      <c r="F33" s="627">
        <f>+'GSA 2 E-6b'!F33+'GSA 4 E-6c'!F33+'GSA 6 E-6d'!F33+'GSA 8 E-6e'!F33+'GSA 10 E-6f'!F33+'GSA 14 E-6h'!F33+'GSA 12 E-6g'!F33</f>
        <v>0</v>
      </c>
      <c r="G33" s="628">
        <f>+'GSA 2 E-6b'!G33+'GSA 4 E-6c'!G33+'GSA 6 E-6d'!G33+'GSA 8 E-6e'!G33+'GSA 10 E-6f'!G33+'GSA 14 E-6h'!G33+'GSA 12 E-6g'!G33</f>
        <v>0</v>
      </c>
      <c r="H33" s="629">
        <f t="shared" si="13"/>
        <v>0</v>
      </c>
      <c r="I33" s="627">
        <f>+'GSA 2 E-6b'!I33+'GSA 4 E-6c'!I33+'GSA 6 E-6d'!I33+'GSA 8 E-6e'!I33+'GSA 10 E-6f'!I33+'GSA 14 E-6h'!I33+'GSA 12 E-6g'!I33</f>
        <v>0</v>
      </c>
      <c r="J33" s="627">
        <f>+'GSA 2 E-6b'!J33+'GSA 4 E-6c'!J33+'GSA 6 E-6d'!J33+'GSA 8 E-6e'!J33+'GSA 10 E-6f'!J33+'GSA 14 E-6h'!J33+'GSA 12 E-6g'!J33</f>
        <v>0</v>
      </c>
      <c r="K33" s="627">
        <f>+'GSA 2 E-6b'!K33+'GSA 4 E-6c'!K33+'GSA 6 E-6d'!K33+'GSA 8 E-6e'!K33+'GSA 10 E-6f'!K33+'GSA 14 E-6h'!K33+'GSA 12 E-6g'!K33</f>
        <v>0</v>
      </c>
      <c r="L33" s="627">
        <f>+'GSA 2 E-6b'!L33+'GSA 4 E-6c'!L33+'GSA 6 E-6d'!L33+'GSA 8 E-6e'!L33+'GSA 10 E-6f'!L33+'GSA 14 E-6h'!L33+'GSA 12 E-6g'!L33</f>
        <v>0</v>
      </c>
      <c r="M33" s="627">
        <f>+'GSA 2 E-6b'!M33+'GSA 4 E-6c'!M33+'GSA 6 E-6d'!M33+'GSA 8 E-6e'!M33+'GSA 10 E-6f'!M33+'GSA 14 E-6h'!M33+'GSA 12 E-6g'!M33</f>
        <v>0</v>
      </c>
      <c r="N33" s="631">
        <f>+'GSA 2 E-6b'!N33+'GSA 4 E-6c'!N33+'GSA 6 E-6d'!N33+'GSA 8 E-6e'!N33+'GSA 10 E-6f'!N33+'GSA 14 E-6h'!N33+'GSA 12 E-6g'!N33</f>
        <v>0</v>
      </c>
      <c r="O33" s="632">
        <f t="shared" si="10"/>
        <v>0</v>
      </c>
      <c r="P33" s="631">
        <f>+'GSA 2 E-6b'!P33+'GSA 4 E-6c'!P33+'GSA 6 E-6d'!P33+'GSA 8 E-6e'!P33+'GSA 10 E-6f'!P33+'GSA 14 E-6h'!P33+'GSA 12 E-6g'!P33</f>
        <v>0</v>
      </c>
      <c r="Q33" s="633">
        <f t="shared" si="11"/>
        <v>0</v>
      </c>
      <c r="R33" s="629">
        <f t="shared" si="12"/>
        <v>0</v>
      </c>
    </row>
    <row r="34" spans="1:18" x14ac:dyDescent="0.25">
      <c r="A34" s="592">
        <v>411</v>
      </c>
      <c r="B34" s="596" t="s">
        <v>345</v>
      </c>
      <c r="C34" s="626">
        <f>+'GSA 2 E-6b'!C34+'GSA 4 E-6c'!C34+'GSA 6 E-6d'!C34+'GSA 8 E-6e'!C34+'GSA 10 E-6f'!C34+'GSA 14 E-6h'!C34+'GSA 12 E-6g'!C34</f>
        <v>0</v>
      </c>
      <c r="D34" s="627">
        <f>+'GSA 2 E-6b'!D34+'GSA 4 E-6c'!D34+'GSA 6 E-6d'!D34+'GSA 8 E-6e'!D34+'GSA 10 E-6f'!D34+'GSA 14 E-6h'!D34+'GSA 12 E-6g'!D34</f>
        <v>0</v>
      </c>
      <c r="E34" s="627">
        <f>+'GSA 2 E-6b'!E34+'GSA 4 E-6c'!E34+'GSA 6 E-6d'!E34+'GSA 8 E-6e'!E34+'GSA 10 E-6f'!E34+'GSA 14 E-6h'!E34+'GSA 12 E-6g'!E34</f>
        <v>0</v>
      </c>
      <c r="F34" s="627">
        <f>+'GSA 2 E-6b'!F34+'GSA 4 E-6c'!F34+'GSA 6 E-6d'!F34+'GSA 8 E-6e'!F34+'GSA 10 E-6f'!F34+'GSA 14 E-6h'!F34+'GSA 12 E-6g'!F34</f>
        <v>0</v>
      </c>
      <c r="G34" s="628">
        <f>+'GSA 2 E-6b'!G34+'GSA 4 E-6c'!G34+'GSA 6 E-6d'!G34+'GSA 8 E-6e'!G34+'GSA 10 E-6f'!G34+'GSA 14 E-6h'!G34+'GSA 12 E-6g'!G34</f>
        <v>0</v>
      </c>
      <c r="H34" s="629">
        <f t="shared" si="13"/>
        <v>0</v>
      </c>
      <c r="I34" s="627">
        <f>+'GSA 2 E-6b'!I34+'GSA 4 E-6c'!I34+'GSA 6 E-6d'!I34+'GSA 8 E-6e'!I34+'GSA 10 E-6f'!I34+'GSA 14 E-6h'!I34+'GSA 12 E-6g'!I34</f>
        <v>0</v>
      </c>
      <c r="J34" s="627">
        <f>+'GSA 2 E-6b'!J34+'GSA 4 E-6c'!J34+'GSA 6 E-6d'!J34+'GSA 8 E-6e'!J34+'GSA 10 E-6f'!J34+'GSA 14 E-6h'!J34+'GSA 12 E-6g'!J34</f>
        <v>0</v>
      </c>
      <c r="K34" s="627">
        <f>+'GSA 2 E-6b'!K34+'GSA 4 E-6c'!K34+'GSA 6 E-6d'!K34+'GSA 8 E-6e'!K34+'GSA 10 E-6f'!K34+'GSA 14 E-6h'!K34+'GSA 12 E-6g'!K34</f>
        <v>0</v>
      </c>
      <c r="L34" s="627">
        <f>+'GSA 2 E-6b'!L34+'GSA 4 E-6c'!L34+'GSA 6 E-6d'!L34+'GSA 8 E-6e'!L34+'GSA 10 E-6f'!L34+'GSA 14 E-6h'!L34+'GSA 12 E-6g'!L34</f>
        <v>0</v>
      </c>
      <c r="M34" s="627">
        <f>+'GSA 2 E-6b'!M34+'GSA 4 E-6c'!M34+'GSA 6 E-6d'!M34+'GSA 8 E-6e'!M34+'GSA 10 E-6f'!M34+'GSA 14 E-6h'!M34+'GSA 12 E-6g'!M34</f>
        <v>0</v>
      </c>
      <c r="N34" s="631">
        <f>+'GSA 2 E-6b'!N34+'GSA 4 E-6c'!N34+'GSA 6 E-6d'!N34+'GSA 8 E-6e'!N34+'GSA 10 E-6f'!N34+'GSA 14 E-6h'!N34+'GSA 12 E-6g'!N34</f>
        <v>0</v>
      </c>
      <c r="O34" s="632">
        <f t="shared" si="10"/>
        <v>0</v>
      </c>
      <c r="P34" s="631">
        <f>+'GSA 2 E-6b'!P34+'GSA 4 E-6c'!P34+'GSA 6 E-6d'!P34+'GSA 8 E-6e'!P34+'GSA 10 E-6f'!P34+'GSA 14 E-6h'!P34+'GSA 12 E-6g'!P34</f>
        <v>0</v>
      </c>
      <c r="Q34" s="633">
        <f t="shared" si="11"/>
        <v>0</v>
      </c>
      <c r="R34" s="629">
        <f t="shared" si="12"/>
        <v>0</v>
      </c>
    </row>
    <row r="35" spans="1:18" x14ac:dyDescent="0.25">
      <c r="A35" s="592">
        <v>412</v>
      </c>
      <c r="B35" s="596" t="s">
        <v>371</v>
      </c>
      <c r="C35" s="626">
        <f>+'GSA 2 E-6b'!C35+'GSA 4 E-6c'!C35+'GSA 6 E-6d'!C35+'GSA 8 E-6e'!C35+'GSA 10 E-6f'!C35+'GSA 14 E-6h'!C35+'GSA 12 E-6g'!C35</f>
        <v>0</v>
      </c>
      <c r="D35" s="627">
        <f>+'GSA 2 E-6b'!D35+'GSA 4 E-6c'!D35+'GSA 6 E-6d'!D35+'GSA 8 E-6e'!D35+'GSA 10 E-6f'!D35+'GSA 14 E-6h'!D35+'GSA 12 E-6g'!D35</f>
        <v>0</v>
      </c>
      <c r="E35" s="627">
        <f>+'GSA 2 E-6b'!E35+'GSA 4 E-6c'!E35+'GSA 6 E-6d'!E35+'GSA 8 E-6e'!E35+'GSA 10 E-6f'!E35+'GSA 14 E-6h'!E35+'GSA 12 E-6g'!E35</f>
        <v>0</v>
      </c>
      <c r="F35" s="627">
        <f>+'GSA 2 E-6b'!F35+'GSA 4 E-6c'!F35+'GSA 6 E-6d'!F35+'GSA 8 E-6e'!F35+'GSA 10 E-6f'!F35+'GSA 14 E-6h'!F35+'GSA 12 E-6g'!F35</f>
        <v>0</v>
      </c>
      <c r="G35" s="628">
        <f>+'GSA 2 E-6b'!G35+'GSA 4 E-6c'!G35+'GSA 6 E-6d'!G35+'GSA 8 E-6e'!G35+'GSA 10 E-6f'!G35+'GSA 14 E-6h'!G35+'GSA 12 E-6g'!G35</f>
        <v>0</v>
      </c>
      <c r="H35" s="629">
        <f>SUM(C35:G35)</f>
        <v>0</v>
      </c>
      <c r="I35" s="627">
        <f>+'GSA 2 E-6b'!I35+'GSA 4 E-6c'!I35+'GSA 6 E-6d'!I35+'GSA 8 E-6e'!I35+'GSA 10 E-6f'!I35+'GSA 14 E-6h'!I35+'GSA 12 E-6g'!I35</f>
        <v>0</v>
      </c>
      <c r="J35" s="627">
        <f>+'GSA 2 E-6b'!J35+'GSA 4 E-6c'!J35+'GSA 6 E-6d'!J35+'GSA 8 E-6e'!J35+'GSA 10 E-6f'!J35+'GSA 14 E-6h'!J35+'GSA 12 E-6g'!J35</f>
        <v>0</v>
      </c>
      <c r="K35" s="627">
        <f>+'GSA 2 E-6b'!K35+'GSA 4 E-6c'!K35+'GSA 6 E-6d'!K35+'GSA 8 E-6e'!K35+'GSA 10 E-6f'!K35+'GSA 14 E-6h'!K35+'GSA 12 E-6g'!K35</f>
        <v>0</v>
      </c>
      <c r="L35" s="627">
        <f>+'GSA 2 E-6b'!L35+'GSA 4 E-6c'!L35+'GSA 6 E-6d'!L35+'GSA 8 E-6e'!L35+'GSA 10 E-6f'!L35+'GSA 14 E-6h'!L35+'GSA 12 E-6g'!L35</f>
        <v>0</v>
      </c>
      <c r="M35" s="627">
        <f>+'GSA 2 E-6b'!M35+'GSA 4 E-6c'!M35+'GSA 6 E-6d'!M35+'GSA 8 E-6e'!M35+'GSA 10 E-6f'!M35+'GSA 14 E-6h'!M35+'GSA 12 E-6g'!M35</f>
        <v>0</v>
      </c>
      <c r="N35" s="631">
        <f>+'GSA 2 E-6b'!N35+'GSA 4 E-6c'!N35+'GSA 6 E-6d'!N35+'GSA 8 E-6e'!N35+'GSA 10 E-6f'!N35+'GSA 14 E-6h'!N35+'GSA 12 E-6g'!N35</f>
        <v>0</v>
      </c>
      <c r="O35" s="632">
        <f t="shared" si="10"/>
        <v>0</v>
      </c>
      <c r="P35" s="631">
        <f>+'GSA 2 E-6b'!P35+'GSA 4 E-6c'!P35+'GSA 6 E-6d'!P35+'GSA 8 E-6e'!P35+'GSA 10 E-6f'!P35+'GSA 14 E-6h'!P35+'GSA 12 E-6g'!P35</f>
        <v>0</v>
      </c>
      <c r="Q35" s="633">
        <f t="shared" si="11"/>
        <v>0</v>
      </c>
      <c r="R35" s="629">
        <f t="shared" si="12"/>
        <v>0</v>
      </c>
    </row>
    <row r="36" spans="1:18" x14ac:dyDescent="0.25">
      <c r="A36" s="592">
        <v>414</v>
      </c>
      <c r="B36" s="596" t="s">
        <v>16</v>
      </c>
      <c r="C36" s="626">
        <f>+'GSA 2 E-6b'!C36+'GSA 4 E-6c'!C36+'GSA 6 E-6d'!C36+'GSA 8 E-6e'!C36+'GSA 10 E-6f'!C36+'GSA 14 E-6h'!C36+'GSA 12 E-6g'!C36</f>
        <v>0</v>
      </c>
      <c r="D36" s="627">
        <f>+'GSA 2 E-6b'!D36+'GSA 4 E-6c'!D36+'GSA 6 E-6d'!D36+'GSA 8 E-6e'!D36+'GSA 10 E-6f'!D36+'GSA 14 E-6h'!D36+'GSA 12 E-6g'!D36</f>
        <v>0</v>
      </c>
      <c r="E36" s="627">
        <f>+'GSA 2 E-6b'!E36+'GSA 4 E-6c'!E36+'GSA 6 E-6d'!E36+'GSA 8 E-6e'!E36+'GSA 10 E-6f'!E36+'GSA 14 E-6h'!E36+'GSA 12 E-6g'!E36</f>
        <v>0</v>
      </c>
      <c r="F36" s="627">
        <f>+'GSA 2 E-6b'!F36+'GSA 4 E-6c'!F36+'GSA 6 E-6d'!F36+'GSA 8 E-6e'!F36+'GSA 10 E-6f'!F36+'GSA 14 E-6h'!F36+'GSA 12 E-6g'!F36</f>
        <v>0</v>
      </c>
      <c r="G36" s="628">
        <f>+'GSA 2 E-6b'!G36+'GSA 4 E-6c'!G36+'GSA 6 E-6d'!G36+'GSA 8 E-6e'!G36+'GSA 10 E-6f'!G36+'GSA 14 E-6h'!G36+'GSA 12 E-6g'!G36</f>
        <v>0</v>
      </c>
      <c r="H36" s="629">
        <f>SUM(C36:G36)</f>
        <v>0</v>
      </c>
      <c r="I36" s="627">
        <f>+'GSA 2 E-6b'!I36+'GSA 4 E-6c'!I36+'GSA 6 E-6d'!I36+'GSA 8 E-6e'!I36+'GSA 10 E-6f'!I36+'GSA 14 E-6h'!I36+'GSA 12 E-6g'!I36</f>
        <v>0</v>
      </c>
      <c r="J36" s="627">
        <f>+'GSA 2 E-6b'!J36+'GSA 4 E-6c'!J36+'GSA 6 E-6d'!J36+'GSA 8 E-6e'!J36+'GSA 10 E-6f'!J36+'GSA 14 E-6h'!J36+'GSA 12 E-6g'!J36</f>
        <v>0</v>
      </c>
      <c r="K36" s="627">
        <f>+'GSA 2 E-6b'!K36+'GSA 4 E-6c'!K36+'GSA 6 E-6d'!K36+'GSA 8 E-6e'!K36+'GSA 10 E-6f'!K36+'GSA 14 E-6h'!K36+'GSA 12 E-6g'!K36</f>
        <v>0</v>
      </c>
      <c r="L36" s="627">
        <f>+'GSA 2 E-6b'!L36+'GSA 4 E-6c'!L36+'GSA 6 E-6d'!L36+'GSA 8 E-6e'!L36+'GSA 10 E-6f'!L36+'GSA 14 E-6h'!L36+'GSA 12 E-6g'!L36</f>
        <v>0</v>
      </c>
      <c r="M36" s="627">
        <f>+'GSA 2 E-6b'!M36+'GSA 4 E-6c'!M36+'GSA 6 E-6d'!M36+'GSA 8 E-6e'!M36+'GSA 10 E-6f'!M36+'GSA 14 E-6h'!M36+'GSA 12 E-6g'!M36</f>
        <v>0</v>
      </c>
      <c r="N36" s="631">
        <f>+'GSA 2 E-6b'!N36+'GSA 4 E-6c'!N36+'GSA 6 E-6d'!N36+'GSA 8 E-6e'!N36+'GSA 10 E-6f'!N36+'GSA 14 E-6h'!N36+'GSA 12 E-6g'!N36</f>
        <v>0</v>
      </c>
      <c r="O36" s="632">
        <f t="shared" si="10"/>
        <v>0</v>
      </c>
      <c r="P36" s="631">
        <f>+'GSA 2 E-6b'!P36+'GSA 4 E-6c'!P36+'GSA 6 E-6d'!P36+'GSA 8 E-6e'!P36+'GSA 10 E-6f'!P36+'GSA 14 E-6h'!P36+'GSA 12 E-6g'!P36</f>
        <v>0</v>
      </c>
      <c r="Q36" s="633">
        <f t="shared" si="11"/>
        <v>0</v>
      </c>
      <c r="R36" s="629">
        <f t="shared" si="12"/>
        <v>0</v>
      </c>
    </row>
    <row r="37" spans="1:18" x14ac:dyDescent="0.25">
      <c r="A37" s="615">
        <v>415</v>
      </c>
      <c r="B37" s="599" t="s">
        <v>316</v>
      </c>
      <c r="C37" s="626">
        <f>+'GSA 2 E-6b'!C37+'GSA 4 E-6c'!C37+'GSA 6 E-6d'!C37+'GSA 8 E-6e'!C37+'GSA 10 E-6f'!C37+'GSA 14 E-6h'!C37+'GSA 12 E-6g'!C37</f>
        <v>0</v>
      </c>
      <c r="D37" s="627">
        <f>+'GSA 2 E-6b'!D37+'GSA 4 E-6c'!D37+'GSA 6 E-6d'!D37+'GSA 8 E-6e'!D37+'GSA 10 E-6f'!D37+'GSA 14 E-6h'!D37+'GSA 12 E-6g'!D37</f>
        <v>0</v>
      </c>
      <c r="E37" s="627">
        <f>+'GSA 2 E-6b'!E37+'GSA 4 E-6c'!E37+'GSA 6 E-6d'!E37+'GSA 8 E-6e'!E37+'GSA 10 E-6f'!E37+'GSA 14 E-6h'!E37+'GSA 12 E-6g'!E37</f>
        <v>0</v>
      </c>
      <c r="F37" s="627">
        <f>+'GSA 2 E-6b'!F37+'GSA 4 E-6c'!F37+'GSA 6 E-6d'!F37+'GSA 8 E-6e'!F37+'GSA 10 E-6f'!F37+'GSA 14 E-6h'!F37+'GSA 12 E-6g'!F37</f>
        <v>0</v>
      </c>
      <c r="G37" s="628">
        <f>+'GSA 2 E-6b'!G37+'GSA 4 E-6c'!G37+'GSA 6 E-6d'!G37+'GSA 8 E-6e'!G37+'GSA 10 E-6f'!G37+'GSA 14 E-6h'!G37+'GSA 12 E-6g'!G37</f>
        <v>0</v>
      </c>
      <c r="H37" s="629">
        <f>SUM(C37:G37)</f>
        <v>0</v>
      </c>
      <c r="I37" s="627">
        <f>+'GSA 2 E-6b'!I37+'GSA 4 E-6c'!I37+'GSA 6 E-6d'!I37+'GSA 8 E-6e'!I37+'GSA 10 E-6f'!I37+'GSA 14 E-6h'!I37+'GSA 12 E-6g'!I37</f>
        <v>0</v>
      </c>
      <c r="J37" s="627">
        <f>+'GSA 2 E-6b'!J37+'GSA 4 E-6c'!J37+'GSA 6 E-6d'!J37+'GSA 8 E-6e'!J37+'GSA 10 E-6f'!J37+'GSA 14 E-6h'!J37+'GSA 12 E-6g'!J37</f>
        <v>0</v>
      </c>
      <c r="K37" s="627">
        <f>+'GSA 2 E-6b'!K37+'GSA 4 E-6c'!K37+'GSA 6 E-6d'!K37+'GSA 8 E-6e'!K37+'GSA 10 E-6f'!K37+'GSA 14 E-6h'!K37+'GSA 12 E-6g'!K37</f>
        <v>0</v>
      </c>
      <c r="L37" s="627">
        <f>+'GSA 2 E-6b'!L37+'GSA 4 E-6c'!L37+'GSA 6 E-6d'!L37+'GSA 8 E-6e'!L37+'GSA 10 E-6f'!L37+'GSA 14 E-6h'!L37+'GSA 12 E-6g'!L37</f>
        <v>0</v>
      </c>
      <c r="M37" s="627">
        <f>+'GSA 2 E-6b'!M37+'GSA 4 E-6c'!M37+'GSA 6 E-6d'!M37+'GSA 8 E-6e'!M37+'GSA 10 E-6f'!M37+'GSA 14 E-6h'!M37+'GSA 12 E-6g'!M37</f>
        <v>0</v>
      </c>
      <c r="N37" s="631">
        <f>+'GSA 2 E-6b'!N37+'GSA 4 E-6c'!N37+'GSA 6 E-6d'!N37+'GSA 8 E-6e'!N37+'GSA 10 E-6f'!N37+'GSA 14 E-6h'!N37+'GSA 12 E-6g'!N37</f>
        <v>0</v>
      </c>
      <c r="O37" s="632">
        <f t="shared" si="10"/>
        <v>0</v>
      </c>
      <c r="P37" s="631">
        <f>+'GSA 2 E-6b'!P37+'GSA 4 E-6c'!P37+'GSA 6 E-6d'!P37+'GSA 8 E-6e'!P37+'GSA 10 E-6f'!P37+'GSA 14 E-6h'!P37+'GSA 12 E-6g'!P37</f>
        <v>0</v>
      </c>
      <c r="Q37" s="633">
        <f t="shared" si="11"/>
        <v>0</v>
      </c>
      <c r="R37" s="629">
        <f t="shared" si="12"/>
        <v>0</v>
      </c>
    </row>
    <row r="38" spans="1:18" ht="13.8" thickBot="1" x14ac:dyDescent="0.3">
      <c r="A38" s="15"/>
      <c r="B38" s="603" t="s">
        <v>17</v>
      </c>
      <c r="C38" s="49">
        <f>SUM(C31:C37)</f>
        <v>0</v>
      </c>
      <c r="D38" s="22">
        <f>SUM(D31:D37)</f>
        <v>0</v>
      </c>
      <c r="E38" s="22">
        <f t="shared" ref="E38:F38" si="14">SUM(E31:E37)</f>
        <v>0</v>
      </c>
      <c r="F38" s="22">
        <f t="shared" si="14"/>
        <v>0</v>
      </c>
      <c r="G38" s="154">
        <f>SUM(G31:G37)</f>
        <v>0</v>
      </c>
      <c r="H38" s="29">
        <f>SUM(H31:H37)</f>
        <v>0</v>
      </c>
      <c r="I38" s="22">
        <f>SUM(I31:I37)</f>
        <v>0</v>
      </c>
      <c r="J38" s="22">
        <f>SUM(J31:J37)</f>
        <v>0</v>
      </c>
      <c r="K38" s="22">
        <f t="shared" ref="K38:N38" si="15">SUM(K31:K37)</f>
        <v>0</v>
      </c>
      <c r="L38" s="22">
        <f t="shared" si="15"/>
        <v>0</v>
      </c>
      <c r="M38" s="22">
        <f t="shared" si="15"/>
        <v>0</v>
      </c>
      <c r="N38" s="22">
        <f t="shared" si="15"/>
        <v>0</v>
      </c>
      <c r="O38" s="383">
        <f t="shared" ref="O38:R38" si="16">SUM(O31:O37)</f>
        <v>0</v>
      </c>
      <c r="P38" s="379">
        <f t="shared" si="16"/>
        <v>0</v>
      </c>
      <c r="Q38" s="428">
        <f t="shared" si="16"/>
        <v>0</v>
      </c>
      <c r="R38" s="29">
        <f t="shared" si="16"/>
        <v>0</v>
      </c>
    </row>
    <row r="39" spans="1:18" x14ac:dyDescent="0.25">
      <c r="A39" s="11"/>
      <c r="B39" s="596" t="s">
        <v>18</v>
      </c>
      <c r="C39" s="156"/>
      <c r="D39" s="33"/>
      <c r="E39" s="33"/>
      <c r="F39" s="33"/>
      <c r="G39" s="157"/>
      <c r="H39" s="31"/>
      <c r="I39" s="33"/>
      <c r="J39" s="33"/>
      <c r="K39" s="33"/>
      <c r="L39" s="33"/>
      <c r="M39" s="33"/>
      <c r="N39" s="380"/>
      <c r="O39" s="381"/>
      <c r="P39" s="368"/>
      <c r="Q39" s="424"/>
      <c r="R39" s="31"/>
    </row>
    <row r="40" spans="1:18" x14ac:dyDescent="0.25">
      <c r="A40" s="592">
        <v>416</v>
      </c>
      <c r="B40" s="596" t="s">
        <v>255</v>
      </c>
      <c r="C40" s="626">
        <f>+'GSA 2 E-6b'!C40+'GSA 4 E-6c'!C40+'GSA 6 E-6d'!C40+'GSA 8 E-6e'!C40+'GSA 10 E-6f'!C40+'GSA 14 E-6h'!C40+'GSA 12 E-6g'!C40</f>
        <v>0</v>
      </c>
      <c r="D40" s="627">
        <f>+'GSA 2 E-6b'!D40+'GSA 4 E-6c'!D40+'GSA 6 E-6d'!D40+'GSA 8 E-6e'!D40+'GSA 10 E-6f'!D40+'GSA 14 E-6h'!D40+'GSA 12 E-6g'!D40</f>
        <v>0</v>
      </c>
      <c r="E40" s="627">
        <f>+'GSA 2 E-6b'!E40+'GSA 4 E-6c'!E40+'GSA 6 E-6d'!E40+'GSA 8 E-6e'!E40+'GSA 10 E-6f'!E40+'GSA 14 E-6h'!E40+'GSA 12 E-6g'!E40</f>
        <v>0</v>
      </c>
      <c r="F40" s="627">
        <f>+'GSA 2 E-6b'!F40+'GSA 4 E-6c'!F40+'GSA 6 E-6d'!F40+'GSA 8 E-6e'!F40+'GSA 10 E-6f'!F40+'GSA 14 E-6h'!F40+'GSA 12 E-6g'!F40</f>
        <v>0</v>
      </c>
      <c r="G40" s="628">
        <f>+'GSA 2 E-6b'!G40+'GSA 4 E-6c'!G40+'GSA 6 E-6d'!G40+'GSA 8 E-6e'!G40+'GSA 10 E-6f'!G40+'GSA 14 E-6h'!G40+'GSA 12 E-6g'!G40</f>
        <v>0</v>
      </c>
      <c r="H40" s="629">
        <f t="shared" ref="H40:H57" si="17">SUM(C40:G40)</f>
        <v>0</v>
      </c>
      <c r="I40" s="627">
        <f>+'GSA 2 E-6b'!I40+'GSA 4 E-6c'!I40+'GSA 6 E-6d'!I40+'GSA 8 E-6e'!I40+'GSA 10 E-6f'!I40+'GSA 14 E-6h'!I40+'GSA 12 E-6g'!I40</f>
        <v>0</v>
      </c>
      <c r="J40" s="627">
        <f>+'GSA 2 E-6b'!J40+'GSA 4 E-6c'!J40+'GSA 6 E-6d'!J40+'GSA 8 E-6e'!J40+'GSA 10 E-6f'!J40+'GSA 14 E-6h'!J40+'GSA 12 E-6g'!J40</f>
        <v>0</v>
      </c>
      <c r="K40" s="627">
        <f>+'GSA 2 E-6b'!K40+'GSA 4 E-6c'!K40+'GSA 6 E-6d'!K40+'GSA 8 E-6e'!K40+'GSA 10 E-6f'!K40+'GSA 14 E-6h'!K40+'GSA 12 E-6g'!K40</f>
        <v>0</v>
      </c>
      <c r="L40" s="627">
        <f>+'GSA 2 E-6b'!L40+'GSA 4 E-6c'!L40+'GSA 6 E-6d'!L40+'GSA 8 E-6e'!L40+'GSA 10 E-6f'!L40+'GSA 14 E-6h'!L40+'GSA 12 E-6g'!L40</f>
        <v>0</v>
      </c>
      <c r="M40" s="627">
        <f>+'GSA 2 E-6b'!M40+'GSA 4 E-6c'!M40+'GSA 6 E-6d'!M40+'GSA 8 E-6e'!M40+'GSA 10 E-6f'!M40+'GSA 14 E-6h'!M40+'GSA 12 E-6g'!M40</f>
        <v>0</v>
      </c>
      <c r="N40" s="631">
        <f>+'GSA 2 E-6b'!N40+'GSA 4 E-6c'!N40+'GSA 6 E-6d'!N40+'GSA 8 E-6e'!N40+'GSA 10 E-6f'!N40+'GSA 14 E-6h'!N40+'GSA 12 E-6g'!N40</f>
        <v>0</v>
      </c>
      <c r="O40" s="632">
        <f t="shared" ref="O40:O57" si="18">SUM(H40:N40)</f>
        <v>0</v>
      </c>
      <c r="P40" s="631">
        <f>+'GSA 2 E-6b'!P40+'GSA 4 E-6c'!P40+'GSA 6 E-6d'!P40+'GSA 8 E-6e'!P40+'GSA 10 E-6f'!P40+'GSA 14 E-6h'!P40+'GSA 12 E-6g'!P40</f>
        <v>0</v>
      </c>
      <c r="Q40" s="633">
        <f t="shared" ref="Q40:Q57" si="19">SUM(P40:P40)</f>
        <v>0</v>
      </c>
      <c r="R40" s="629">
        <f t="shared" ref="R40:R57" si="20">+Q40+O40</f>
        <v>0</v>
      </c>
    </row>
    <row r="41" spans="1:18" x14ac:dyDescent="0.25">
      <c r="A41" s="592">
        <v>417</v>
      </c>
      <c r="B41" s="596" t="s">
        <v>19</v>
      </c>
      <c r="C41" s="626">
        <f>+'GSA 2 E-6b'!C41+'GSA 4 E-6c'!C41+'GSA 6 E-6d'!C41+'GSA 8 E-6e'!C41+'GSA 10 E-6f'!C41+'GSA 14 E-6h'!C41+'GSA 12 E-6g'!C41</f>
        <v>0</v>
      </c>
      <c r="D41" s="627">
        <f>+'GSA 2 E-6b'!D41+'GSA 4 E-6c'!D41+'GSA 6 E-6d'!D41+'GSA 8 E-6e'!D41+'GSA 10 E-6f'!D41+'GSA 14 E-6h'!D41+'GSA 12 E-6g'!D41</f>
        <v>0</v>
      </c>
      <c r="E41" s="627">
        <f>+'GSA 2 E-6b'!E41+'GSA 4 E-6c'!E41+'GSA 6 E-6d'!E41+'GSA 8 E-6e'!E41+'GSA 10 E-6f'!E41+'GSA 14 E-6h'!E41+'GSA 12 E-6g'!E41</f>
        <v>0</v>
      </c>
      <c r="F41" s="627">
        <f>+'GSA 2 E-6b'!F41+'GSA 4 E-6c'!F41+'GSA 6 E-6d'!F41+'GSA 8 E-6e'!F41+'GSA 10 E-6f'!F41+'GSA 14 E-6h'!F41+'GSA 12 E-6g'!F41</f>
        <v>0</v>
      </c>
      <c r="G41" s="628">
        <f>+'GSA 2 E-6b'!G41+'GSA 4 E-6c'!G41+'GSA 6 E-6d'!G41+'GSA 8 E-6e'!G41+'GSA 10 E-6f'!G41+'GSA 14 E-6h'!G41+'GSA 12 E-6g'!G41</f>
        <v>0</v>
      </c>
      <c r="H41" s="629">
        <f t="shared" si="17"/>
        <v>0</v>
      </c>
      <c r="I41" s="627">
        <f>+'GSA 2 E-6b'!I41+'GSA 4 E-6c'!I41+'GSA 6 E-6d'!I41+'GSA 8 E-6e'!I41+'GSA 10 E-6f'!I41+'GSA 14 E-6h'!I41+'GSA 12 E-6g'!I41</f>
        <v>0</v>
      </c>
      <c r="J41" s="627">
        <f>+'GSA 2 E-6b'!J41+'GSA 4 E-6c'!J41+'GSA 6 E-6d'!J41+'GSA 8 E-6e'!J41+'GSA 10 E-6f'!J41+'GSA 14 E-6h'!J41+'GSA 12 E-6g'!J41</f>
        <v>0</v>
      </c>
      <c r="K41" s="627">
        <f>+'GSA 2 E-6b'!K41+'GSA 4 E-6c'!K41+'GSA 6 E-6d'!K41+'GSA 8 E-6e'!K41+'GSA 10 E-6f'!K41+'GSA 14 E-6h'!K41+'GSA 12 E-6g'!K41</f>
        <v>0</v>
      </c>
      <c r="L41" s="627">
        <f>+'GSA 2 E-6b'!L41+'GSA 4 E-6c'!L41+'GSA 6 E-6d'!L41+'GSA 8 E-6e'!L41+'GSA 10 E-6f'!L41+'GSA 14 E-6h'!L41+'GSA 12 E-6g'!L41</f>
        <v>0</v>
      </c>
      <c r="M41" s="627">
        <f>+'GSA 2 E-6b'!M41+'GSA 4 E-6c'!M41+'GSA 6 E-6d'!M41+'GSA 8 E-6e'!M41+'GSA 10 E-6f'!M41+'GSA 14 E-6h'!M41+'GSA 12 E-6g'!M41</f>
        <v>0</v>
      </c>
      <c r="N41" s="631">
        <f>+'GSA 2 E-6b'!N41+'GSA 4 E-6c'!N41+'GSA 6 E-6d'!N41+'GSA 8 E-6e'!N41+'GSA 10 E-6f'!N41+'GSA 14 E-6h'!N41+'GSA 12 E-6g'!N41</f>
        <v>0</v>
      </c>
      <c r="O41" s="632">
        <f t="shared" si="18"/>
        <v>0</v>
      </c>
      <c r="P41" s="631">
        <f>+'GSA 2 E-6b'!P41+'GSA 4 E-6c'!P41+'GSA 6 E-6d'!P41+'GSA 8 E-6e'!P41+'GSA 10 E-6f'!P41+'GSA 14 E-6h'!P41+'GSA 12 E-6g'!P41</f>
        <v>0</v>
      </c>
      <c r="Q41" s="633">
        <f t="shared" si="19"/>
        <v>0</v>
      </c>
      <c r="R41" s="629">
        <f t="shared" si="20"/>
        <v>0</v>
      </c>
    </row>
    <row r="42" spans="1:18" x14ac:dyDescent="0.25">
      <c r="A42" s="592">
        <v>418</v>
      </c>
      <c r="B42" s="596" t="s">
        <v>192</v>
      </c>
      <c r="C42" s="626">
        <f>+'GSA 2 E-6b'!C42+'GSA 4 E-6c'!C42+'GSA 6 E-6d'!C42+'GSA 8 E-6e'!C42+'GSA 10 E-6f'!C42+'GSA 14 E-6h'!C42+'GSA 12 E-6g'!C42</f>
        <v>0</v>
      </c>
      <c r="D42" s="627">
        <f>+'GSA 2 E-6b'!D42+'GSA 4 E-6c'!D42+'GSA 6 E-6d'!D42+'GSA 8 E-6e'!D42+'GSA 10 E-6f'!D42+'GSA 14 E-6h'!D42+'GSA 12 E-6g'!D42</f>
        <v>0</v>
      </c>
      <c r="E42" s="627">
        <f>+'GSA 2 E-6b'!E42+'GSA 4 E-6c'!E42+'GSA 6 E-6d'!E42+'GSA 8 E-6e'!E42+'GSA 10 E-6f'!E42+'GSA 14 E-6h'!E42+'GSA 12 E-6g'!E42</f>
        <v>0</v>
      </c>
      <c r="F42" s="627">
        <f>+'GSA 2 E-6b'!F42+'GSA 4 E-6c'!F42+'GSA 6 E-6d'!F42+'GSA 8 E-6e'!F42+'GSA 10 E-6f'!F42+'GSA 14 E-6h'!F42+'GSA 12 E-6g'!F42</f>
        <v>0</v>
      </c>
      <c r="G42" s="628">
        <f>+'GSA 2 E-6b'!G42+'GSA 4 E-6c'!G42+'GSA 6 E-6d'!G42+'GSA 8 E-6e'!G42+'GSA 10 E-6f'!G42+'GSA 14 E-6h'!G42+'GSA 12 E-6g'!G42</f>
        <v>0</v>
      </c>
      <c r="H42" s="629">
        <f t="shared" si="17"/>
        <v>0</v>
      </c>
      <c r="I42" s="627">
        <f>+'GSA 2 E-6b'!I42+'GSA 4 E-6c'!I42+'GSA 6 E-6d'!I42+'GSA 8 E-6e'!I42+'GSA 10 E-6f'!I42+'GSA 14 E-6h'!I42+'GSA 12 E-6g'!I42</f>
        <v>0</v>
      </c>
      <c r="J42" s="627">
        <f>+'GSA 2 E-6b'!J42+'GSA 4 E-6c'!J42+'GSA 6 E-6d'!J42+'GSA 8 E-6e'!J42+'GSA 10 E-6f'!J42+'GSA 14 E-6h'!J42+'GSA 12 E-6g'!J42</f>
        <v>0</v>
      </c>
      <c r="K42" s="627">
        <f>+'GSA 2 E-6b'!K42+'GSA 4 E-6c'!K42+'GSA 6 E-6d'!K42+'GSA 8 E-6e'!K42+'GSA 10 E-6f'!K42+'GSA 14 E-6h'!K42+'GSA 12 E-6g'!K42</f>
        <v>0</v>
      </c>
      <c r="L42" s="627">
        <f>+'GSA 2 E-6b'!L42+'GSA 4 E-6c'!L42+'GSA 6 E-6d'!L42+'GSA 8 E-6e'!L42+'GSA 10 E-6f'!L42+'GSA 14 E-6h'!L42+'GSA 12 E-6g'!L42</f>
        <v>0</v>
      </c>
      <c r="M42" s="627">
        <f>+'GSA 2 E-6b'!M42+'GSA 4 E-6c'!M42+'GSA 6 E-6d'!M42+'GSA 8 E-6e'!M42+'GSA 10 E-6f'!M42+'GSA 14 E-6h'!M42+'GSA 12 E-6g'!M42</f>
        <v>0</v>
      </c>
      <c r="N42" s="631">
        <f>+'GSA 2 E-6b'!N42+'GSA 4 E-6c'!N42+'GSA 6 E-6d'!N42+'GSA 8 E-6e'!N42+'GSA 10 E-6f'!N42+'GSA 14 E-6h'!N42+'GSA 12 E-6g'!N42</f>
        <v>0</v>
      </c>
      <c r="O42" s="632">
        <f t="shared" si="18"/>
        <v>0</v>
      </c>
      <c r="P42" s="631">
        <f>+'GSA 2 E-6b'!P42+'GSA 4 E-6c'!P42+'GSA 6 E-6d'!P42+'GSA 8 E-6e'!P42+'GSA 10 E-6f'!P42+'GSA 14 E-6h'!P42+'GSA 12 E-6g'!P42</f>
        <v>0</v>
      </c>
      <c r="Q42" s="633">
        <f t="shared" si="19"/>
        <v>0</v>
      </c>
      <c r="R42" s="629">
        <f t="shared" si="20"/>
        <v>0</v>
      </c>
    </row>
    <row r="43" spans="1:18" x14ac:dyDescent="0.25">
      <c r="A43" s="592">
        <v>419</v>
      </c>
      <c r="B43" s="596" t="s">
        <v>20</v>
      </c>
      <c r="C43" s="626">
        <f>+'GSA 2 E-6b'!C43+'GSA 4 E-6c'!C43+'GSA 6 E-6d'!C43+'GSA 8 E-6e'!C43+'GSA 10 E-6f'!C43+'GSA 14 E-6h'!C43+'GSA 12 E-6g'!C43</f>
        <v>0</v>
      </c>
      <c r="D43" s="627">
        <f>+'GSA 2 E-6b'!D43+'GSA 4 E-6c'!D43+'GSA 6 E-6d'!D43+'GSA 8 E-6e'!D43+'GSA 10 E-6f'!D43+'GSA 14 E-6h'!D43+'GSA 12 E-6g'!D43</f>
        <v>0</v>
      </c>
      <c r="E43" s="627">
        <f>+'GSA 2 E-6b'!E43+'GSA 4 E-6c'!E43+'GSA 6 E-6d'!E43+'GSA 8 E-6e'!E43+'GSA 10 E-6f'!E43+'GSA 14 E-6h'!E43+'GSA 12 E-6g'!E43</f>
        <v>0</v>
      </c>
      <c r="F43" s="627">
        <f>+'GSA 2 E-6b'!F43+'GSA 4 E-6c'!F43+'GSA 6 E-6d'!F43+'GSA 8 E-6e'!F43+'GSA 10 E-6f'!F43+'GSA 14 E-6h'!F43+'GSA 12 E-6g'!F43</f>
        <v>0</v>
      </c>
      <c r="G43" s="628">
        <f>+'GSA 2 E-6b'!G43+'GSA 4 E-6c'!G43+'GSA 6 E-6d'!G43+'GSA 8 E-6e'!G43+'GSA 10 E-6f'!G43+'GSA 14 E-6h'!G43+'GSA 12 E-6g'!G43</f>
        <v>0</v>
      </c>
      <c r="H43" s="629">
        <f t="shared" si="17"/>
        <v>0</v>
      </c>
      <c r="I43" s="627">
        <f>+'GSA 2 E-6b'!I43+'GSA 4 E-6c'!I43+'GSA 6 E-6d'!I43+'GSA 8 E-6e'!I43+'GSA 10 E-6f'!I43+'GSA 14 E-6h'!I43+'GSA 12 E-6g'!I43</f>
        <v>0</v>
      </c>
      <c r="J43" s="627">
        <f>+'GSA 2 E-6b'!J43+'GSA 4 E-6c'!J43+'GSA 6 E-6d'!J43+'GSA 8 E-6e'!J43+'GSA 10 E-6f'!J43+'GSA 14 E-6h'!J43+'GSA 12 E-6g'!J43</f>
        <v>0</v>
      </c>
      <c r="K43" s="627">
        <f>+'GSA 2 E-6b'!K43+'GSA 4 E-6c'!K43+'GSA 6 E-6d'!K43+'GSA 8 E-6e'!K43+'GSA 10 E-6f'!K43+'GSA 14 E-6h'!K43+'GSA 12 E-6g'!K43</f>
        <v>0</v>
      </c>
      <c r="L43" s="627">
        <f>+'GSA 2 E-6b'!L43+'GSA 4 E-6c'!L43+'GSA 6 E-6d'!L43+'GSA 8 E-6e'!L43+'GSA 10 E-6f'!L43+'GSA 14 E-6h'!L43+'GSA 12 E-6g'!L43</f>
        <v>0</v>
      </c>
      <c r="M43" s="627">
        <f>+'GSA 2 E-6b'!M43+'GSA 4 E-6c'!M43+'GSA 6 E-6d'!M43+'GSA 8 E-6e'!M43+'GSA 10 E-6f'!M43+'GSA 14 E-6h'!M43+'GSA 12 E-6g'!M43</f>
        <v>0</v>
      </c>
      <c r="N43" s="631">
        <f>+'GSA 2 E-6b'!N43+'GSA 4 E-6c'!N43+'GSA 6 E-6d'!N43+'GSA 8 E-6e'!N43+'GSA 10 E-6f'!N43+'GSA 14 E-6h'!N43+'GSA 12 E-6g'!N43</f>
        <v>0</v>
      </c>
      <c r="O43" s="632">
        <f t="shared" si="18"/>
        <v>0</v>
      </c>
      <c r="P43" s="631">
        <f>+'GSA 2 E-6b'!P43+'GSA 4 E-6c'!P43+'GSA 6 E-6d'!P43+'GSA 8 E-6e'!P43+'GSA 10 E-6f'!P43+'GSA 14 E-6h'!P43+'GSA 12 E-6g'!P43</f>
        <v>0</v>
      </c>
      <c r="Q43" s="633">
        <f t="shared" si="19"/>
        <v>0</v>
      </c>
      <c r="R43" s="629">
        <f t="shared" si="20"/>
        <v>0</v>
      </c>
    </row>
    <row r="44" spans="1:18" x14ac:dyDescent="0.25">
      <c r="A44" s="592">
        <v>420</v>
      </c>
      <c r="B44" s="596" t="s">
        <v>194</v>
      </c>
      <c r="C44" s="626">
        <f>+'GSA 2 E-6b'!C44+'GSA 4 E-6c'!C44+'GSA 6 E-6d'!C44+'GSA 8 E-6e'!C44+'GSA 10 E-6f'!C44+'GSA 14 E-6h'!C44+'GSA 12 E-6g'!C44</f>
        <v>0</v>
      </c>
      <c r="D44" s="627">
        <f>+'GSA 2 E-6b'!D44+'GSA 4 E-6c'!D44+'GSA 6 E-6d'!D44+'GSA 8 E-6e'!D44+'GSA 10 E-6f'!D44+'GSA 14 E-6h'!D44+'GSA 12 E-6g'!D44</f>
        <v>0</v>
      </c>
      <c r="E44" s="627">
        <f>+'GSA 2 E-6b'!E44+'GSA 4 E-6c'!E44+'GSA 6 E-6d'!E44+'GSA 8 E-6e'!E44+'GSA 10 E-6f'!E44+'GSA 14 E-6h'!E44+'GSA 12 E-6g'!E44</f>
        <v>0</v>
      </c>
      <c r="F44" s="627">
        <f>+'GSA 2 E-6b'!F44+'GSA 4 E-6c'!F44+'GSA 6 E-6d'!F44+'GSA 8 E-6e'!F44+'GSA 10 E-6f'!F44+'GSA 14 E-6h'!F44+'GSA 12 E-6g'!F44</f>
        <v>0</v>
      </c>
      <c r="G44" s="628">
        <f>+'GSA 2 E-6b'!G44+'GSA 4 E-6c'!G44+'GSA 6 E-6d'!G44+'GSA 8 E-6e'!G44+'GSA 10 E-6f'!G44+'GSA 14 E-6h'!G44+'GSA 12 E-6g'!G44</f>
        <v>0</v>
      </c>
      <c r="H44" s="629">
        <f t="shared" si="17"/>
        <v>0</v>
      </c>
      <c r="I44" s="627">
        <f>+'GSA 2 E-6b'!I44+'GSA 4 E-6c'!I44+'GSA 6 E-6d'!I44+'GSA 8 E-6e'!I44+'GSA 10 E-6f'!I44+'GSA 14 E-6h'!I44+'GSA 12 E-6g'!I44</f>
        <v>0</v>
      </c>
      <c r="J44" s="627">
        <f>+'GSA 2 E-6b'!J44+'GSA 4 E-6c'!J44+'GSA 6 E-6d'!J44+'GSA 8 E-6e'!J44+'GSA 10 E-6f'!J44+'GSA 14 E-6h'!J44+'GSA 12 E-6g'!J44</f>
        <v>0</v>
      </c>
      <c r="K44" s="627">
        <f>+'GSA 2 E-6b'!K44+'GSA 4 E-6c'!K44+'GSA 6 E-6d'!K44+'GSA 8 E-6e'!K44+'GSA 10 E-6f'!K44+'GSA 14 E-6h'!K44+'GSA 12 E-6g'!K44</f>
        <v>0</v>
      </c>
      <c r="L44" s="627">
        <f>+'GSA 2 E-6b'!L44+'GSA 4 E-6c'!L44+'GSA 6 E-6d'!L44+'GSA 8 E-6e'!L44+'GSA 10 E-6f'!L44+'GSA 14 E-6h'!L44+'GSA 12 E-6g'!L44</f>
        <v>0</v>
      </c>
      <c r="M44" s="627">
        <f>+'GSA 2 E-6b'!M44+'GSA 4 E-6c'!M44+'GSA 6 E-6d'!M44+'GSA 8 E-6e'!M44+'GSA 10 E-6f'!M44+'GSA 14 E-6h'!M44+'GSA 12 E-6g'!M44</f>
        <v>0</v>
      </c>
      <c r="N44" s="631">
        <f>+'GSA 2 E-6b'!N44+'GSA 4 E-6c'!N44+'GSA 6 E-6d'!N44+'GSA 8 E-6e'!N44+'GSA 10 E-6f'!N44+'GSA 14 E-6h'!N44+'GSA 12 E-6g'!N44</f>
        <v>0</v>
      </c>
      <c r="O44" s="632">
        <f t="shared" si="18"/>
        <v>0</v>
      </c>
      <c r="P44" s="631">
        <f>+'GSA 2 E-6b'!P44+'GSA 4 E-6c'!P44+'GSA 6 E-6d'!P44+'GSA 8 E-6e'!P44+'GSA 10 E-6f'!P44+'GSA 14 E-6h'!P44+'GSA 12 E-6g'!P44</f>
        <v>0</v>
      </c>
      <c r="Q44" s="633">
        <f t="shared" si="19"/>
        <v>0</v>
      </c>
      <c r="R44" s="629">
        <f t="shared" si="20"/>
        <v>0</v>
      </c>
    </row>
    <row r="45" spans="1:18" x14ac:dyDescent="0.25">
      <c r="A45" s="592">
        <v>421</v>
      </c>
      <c r="B45" s="596" t="s">
        <v>21</v>
      </c>
      <c r="C45" s="626">
        <f>+'GSA 2 E-6b'!C45+'GSA 4 E-6c'!C45+'GSA 6 E-6d'!C45+'GSA 8 E-6e'!C45+'GSA 10 E-6f'!C45+'GSA 14 E-6h'!C45+'GSA 12 E-6g'!C45</f>
        <v>0</v>
      </c>
      <c r="D45" s="627">
        <f>+'GSA 2 E-6b'!D45+'GSA 4 E-6c'!D45+'GSA 6 E-6d'!D45+'GSA 8 E-6e'!D45+'GSA 10 E-6f'!D45+'GSA 14 E-6h'!D45+'GSA 12 E-6g'!D45</f>
        <v>0</v>
      </c>
      <c r="E45" s="627">
        <f>+'GSA 2 E-6b'!E45+'GSA 4 E-6c'!E45+'GSA 6 E-6d'!E45+'GSA 8 E-6e'!E45+'GSA 10 E-6f'!E45+'GSA 14 E-6h'!E45+'GSA 12 E-6g'!E45</f>
        <v>0</v>
      </c>
      <c r="F45" s="627">
        <f>+'GSA 2 E-6b'!F45+'GSA 4 E-6c'!F45+'GSA 6 E-6d'!F45+'GSA 8 E-6e'!F45+'GSA 10 E-6f'!F45+'GSA 14 E-6h'!F45+'GSA 12 E-6g'!F45</f>
        <v>0</v>
      </c>
      <c r="G45" s="628">
        <f>+'GSA 2 E-6b'!G45+'GSA 4 E-6c'!G45+'GSA 6 E-6d'!G45+'GSA 8 E-6e'!G45+'GSA 10 E-6f'!G45+'GSA 14 E-6h'!G45+'GSA 12 E-6g'!G45</f>
        <v>0</v>
      </c>
      <c r="H45" s="629">
        <f t="shared" si="17"/>
        <v>0</v>
      </c>
      <c r="I45" s="627">
        <f>+'GSA 2 E-6b'!I45+'GSA 4 E-6c'!I45+'GSA 6 E-6d'!I45+'GSA 8 E-6e'!I45+'GSA 10 E-6f'!I45+'GSA 14 E-6h'!I45+'GSA 12 E-6g'!I45</f>
        <v>0</v>
      </c>
      <c r="J45" s="627">
        <f>+'GSA 2 E-6b'!J45+'GSA 4 E-6c'!J45+'GSA 6 E-6d'!J45+'GSA 8 E-6e'!J45+'GSA 10 E-6f'!J45+'GSA 14 E-6h'!J45+'GSA 12 E-6g'!J45</f>
        <v>0</v>
      </c>
      <c r="K45" s="627">
        <f>+'GSA 2 E-6b'!K45+'GSA 4 E-6c'!K45+'GSA 6 E-6d'!K45+'GSA 8 E-6e'!K45+'GSA 10 E-6f'!K45+'GSA 14 E-6h'!K45+'GSA 12 E-6g'!K45</f>
        <v>0</v>
      </c>
      <c r="L45" s="627">
        <f>+'GSA 2 E-6b'!L45+'GSA 4 E-6c'!L45+'GSA 6 E-6d'!L45+'GSA 8 E-6e'!L45+'GSA 10 E-6f'!L45+'GSA 14 E-6h'!L45+'GSA 12 E-6g'!L45</f>
        <v>0</v>
      </c>
      <c r="M45" s="627">
        <f>+'GSA 2 E-6b'!M45+'GSA 4 E-6c'!M45+'GSA 6 E-6d'!M45+'GSA 8 E-6e'!M45+'GSA 10 E-6f'!M45+'GSA 14 E-6h'!M45+'GSA 12 E-6g'!M45</f>
        <v>0</v>
      </c>
      <c r="N45" s="631">
        <f>+'GSA 2 E-6b'!N45+'GSA 4 E-6c'!N45+'GSA 6 E-6d'!N45+'GSA 8 E-6e'!N45+'GSA 10 E-6f'!N45+'GSA 14 E-6h'!N45+'GSA 12 E-6g'!N45</f>
        <v>0</v>
      </c>
      <c r="O45" s="632">
        <f t="shared" si="18"/>
        <v>0</v>
      </c>
      <c r="P45" s="631">
        <f>+'GSA 2 E-6b'!P45+'GSA 4 E-6c'!P45+'GSA 6 E-6d'!P45+'GSA 8 E-6e'!P45+'GSA 10 E-6f'!P45+'GSA 14 E-6h'!P45+'GSA 12 E-6g'!P45</f>
        <v>0</v>
      </c>
      <c r="Q45" s="633">
        <f t="shared" si="19"/>
        <v>0</v>
      </c>
      <c r="R45" s="629">
        <f t="shared" si="20"/>
        <v>0</v>
      </c>
    </row>
    <row r="46" spans="1:18" x14ac:dyDescent="0.25">
      <c r="A46" s="592">
        <v>422</v>
      </c>
      <c r="B46" s="596" t="s">
        <v>22</v>
      </c>
      <c r="C46" s="626">
        <f>+'GSA 2 E-6b'!C46+'GSA 4 E-6c'!C46+'GSA 6 E-6d'!C46+'GSA 8 E-6e'!C46+'GSA 10 E-6f'!C46+'GSA 14 E-6h'!C46+'GSA 12 E-6g'!C46</f>
        <v>0</v>
      </c>
      <c r="D46" s="627">
        <f>+'GSA 2 E-6b'!D46+'GSA 4 E-6c'!D46+'GSA 6 E-6d'!D46+'GSA 8 E-6e'!D46+'GSA 10 E-6f'!D46+'GSA 14 E-6h'!D46+'GSA 12 E-6g'!D46</f>
        <v>0</v>
      </c>
      <c r="E46" s="627">
        <f>+'GSA 2 E-6b'!E46+'GSA 4 E-6c'!E46+'GSA 6 E-6d'!E46+'GSA 8 E-6e'!E46+'GSA 10 E-6f'!E46+'GSA 14 E-6h'!E46+'GSA 12 E-6g'!E46</f>
        <v>0</v>
      </c>
      <c r="F46" s="627">
        <f>+'GSA 2 E-6b'!F46+'GSA 4 E-6c'!F46+'GSA 6 E-6d'!F46+'GSA 8 E-6e'!F46+'GSA 10 E-6f'!F46+'GSA 14 E-6h'!F46+'GSA 12 E-6g'!F46</f>
        <v>0</v>
      </c>
      <c r="G46" s="628">
        <f>+'GSA 2 E-6b'!G46+'GSA 4 E-6c'!G46+'GSA 6 E-6d'!G46+'GSA 8 E-6e'!G46+'GSA 10 E-6f'!G46+'GSA 14 E-6h'!G46+'GSA 12 E-6g'!G46</f>
        <v>0</v>
      </c>
      <c r="H46" s="629">
        <f t="shared" si="17"/>
        <v>0</v>
      </c>
      <c r="I46" s="627">
        <f>+'GSA 2 E-6b'!I46+'GSA 4 E-6c'!I46+'GSA 6 E-6d'!I46+'GSA 8 E-6e'!I46+'GSA 10 E-6f'!I46+'GSA 14 E-6h'!I46+'GSA 12 E-6g'!I46</f>
        <v>0</v>
      </c>
      <c r="J46" s="627">
        <f>+'GSA 2 E-6b'!J46+'GSA 4 E-6c'!J46+'GSA 6 E-6d'!J46+'GSA 8 E-6e'!J46+'GSA 10 E-6f'!J46+'GSA 14 E-6h'!J46+'GSA 12 E-6g'!J46</f>
        <v>0</v>
      </c>
      <c r="K46" s="627">
        <f>+'GSA 2 E-6b'!K46+'GSA 4 E-6c'!K46+'GSA 6 E-6d'!K46+'GSA 8 E-6e'!K46+'GSA 10 E-6f'!K46+'GSA 14 E-6h'!K46+'GSA 12 E-6g'!K46</f>
        <v>0</v>
      </c>
      <c r="L46" s="627">
        <f>+'GSA 2 E-6b'!L46+'GSA 4 E-6c'!L46+'GSA 6 E-6d'!L46+'GSA 8 E-6e'!L46+'GSA 10 E-6f'!L46+'GSA 14 E-6h'!L46+'GSA 12 E-6g'!L46</f>
        <v>0</v>
      </c>
      <c r="M46" s="627">
        <f>+'GSA 2 E-6b'!M46+'GSA 4 E-6c'!M46+'GSA 6 E-6d'!M46+'GSA 8 E-6e'!M46+'GSA 10 E-6f'!M46+'GSA 14 E-6h'!M46+'GSA 12 E-6g'!M46</f>
        <v>0</v>
      </c>
      <c r="N46" s="631">
        <f>+'GSA 2 E-6b'!N46+'GSA 4 E-6c'!N46+'GSA 6 E-6d'!N46+'GSA 8 E-6e'!N46+'GSA 10 E-6f'!N46+'GSA 14 E-6h'!N46+'GSA 12 E-6g'!N46</f>
        <v>0</v>
      </c>
      <c r="O46" s="632">
        <f t="shared" si="18"/>
        <v>0</v>
      </c>
      <c r="P46" s="631">
        <f>+'GSA 2 E-6b'!P46+'GSA 4 E-6c'!P46+'GSA 6 E-6d'!P46+'GSA 8 E-6e'!P46+'GSA 10 E-6f'!P46+'GSA 14 E-6h'!P46+'GSA 12 E-6g'!P46</f>
        <v>0</v>
      </c>
      <c r="Q46" s="633">
        <f t="shared" si="19"/>
        <v>0</v>
      </c>
      <c r="R46" s="629">
        <f t="shared" si="20"/>
        <v>0</v>
      </c>
    </row>
    <row r="47" spans="1:18" x14ac:dyDescent="0.25">
      <c r="A47" s="592">
        <v>423</v>
      </c>
      <c r="B47" s="596" t="s">
        <v>193</v>
      </c>
      <c r="C47" s="626">
        <f>+'GSA 2 E-6b'!C47+'GSA 4 E-6c'!C47+'GSA 6 E-6d'!C47+'GSA 8 E-6e'!C47+'GSA 10 E-6f'!C47+'GSA 14 E-6h'!C47+'GSA 12 E-6g'!C47</f>
        <v>0</v>
      </c>
      <c r="D47" s="627">
        <f>+'GSA 2 E-6b'!D47+'GSA 4 E-6c'!D47+'GSA 6 E-6d'!D47+'GSA 8 E-6e'!D47+'GSA 10 E-6f'!D47+'GSA 14 E-6h'!D47+'GSA 12 E-6g'!D47</f>
        <v>0</v>
      </c>
      <c r="E47" s="627">
        <f>+'GSA 2 E-6b'!E47+'GSA 4 E-6c'!E47+'GSA 6 E-6d'!E47+'GSA 8 E-6e'!E47+'GSA 10 E-6f'!E47+'GSA 14 E-6h'!E47+'GSA 12 E-6g'!E47</f>
        <v>0</v>
      </c>
      <c r="F47" s="627">
        <f>+'GSA 2 E-6b'!F47+'GSA 4 E-6c'!F47+'GSA 6 E-6d'!F47+'GSA 8 E-6e'!F47+'GSA 10 E-6f'!F47+'GSA 14 E-6h'!F47+'GSA 12 E-6g'!F47</f>
        <v>0</v>
      </c>
      <c r="G47" s="628">
        <f>+'GSA 2 E-6b'!G47+'GSA 4 E-6c'!G47+'GSA 6 E-6d'!G47+'GSA 8 E-6e'!G47+'GSA 10 E-6f'!G47+'GSA 14 E-6h'!G47+'GSA 12 E-6g'!G47</f>
        <v>0</v>
      </c>
      <c r="H47" s="629">
        <f t="shared" si="17"/>
        <v>0</v>
      </c>
      <c r="I47" s="627">
        <f>+'GSA 2 E-6b'!I47+'GSA 4 E-6c'!I47+'GSA 6 E-6d'!I47+'GSA 8 E-6e'!I47+'GSA 10 E-6f'!I47+'GSA 14 E-6h'!I47+'GSA 12 E-6g'!I47</f>
        <v>0</v>
      </c>
      <c r="J47" s="627">
        <f>+'GSA 2 E-6b'!J47+'GSA 4 E-6c'!J47+'GSA 6 E-6d'!J47+'GSA 8 E-6e'!J47+'GSA 10 E-6f'!J47+'GSA 14 E-6h'!J47+'GSA 12 E-6g'!J47</f>
        <v>0</v>
      </c>
      <c r="K47" s="627">
        <f>+'GSA 2 E-6b'!K47+'GSA 4 E-6c'!K47+'GSA 6 E-6d'!K47+'GSA 8 E-6e'!K47+'GSA 10 E-6f'!K47+'GSA 14 E-6h'!K47+'GSA 12 E-6g'!K47</f>
        <v>0</v>
      </c>
      <c r="L47" s="627">
        <f>+'GSA 2 E-6b'!L47+'GSA 4 E-6c'!L47+'GSA 6 E-6d'!L47+'GSA 8 E-6e'!L47+'GSA 10 E-6f'!L47+'GSA 14 E-6h'!L47+'GSA 12 E-6g'!L47</f>
        <v>0</v>
      </c>
      <c r="M47" s="627">
        <f>+'GSA 2 E-6b'!M47+'GSA 4 E-6c'!M47+'GSA 6 E-6d'!M47+'GSA 8 E-6e'!M47+'GSA 10 E-6f'!M47+'GSA 14 E-6h'!M47+'GSA 12 E-6g'!M47</f>
        <v>0</v>
      </c>
      <c r="N47" s="631">
        <f>+'GSA 2 E-6b'!N47+'GSA 4 E-6c'!N47+'GSA 6 E-6d'!N47+'GSA 8 E-6e'!N47+'GSA 10 E-6f'!N47+'GSA 14 E-6h'!N47+'GSA 12 E-6g'!N47</f>
        <v>0</v>
      </c>
      <c r="O47" s="632">
        <f t="shared" si="18"/>
        <v>0</v>
      </c>
      <c r="P47" s="631">
        <f>+'GSA 2 E-6b'!P47+'GSA 4 E-6c'!P47+'GSA 6 E-6d'!P47+'GSA 8 E-6e'!P47+'GSA 10 E-6f'!P47+'GSA 14 E-6h'!P47+'GSA 12 E-6g'!P47</f>
        <v>0</v>
      </c>
      <c r="Q47" s="633">
        <f t="shared" si="19"/>
        <v>0</v>
      </c>
      <c r="R47" s="629">
        <f t="shared" si="20"/>
        <v>0</v>
      </c>
    </row>
    <row r="48" spans="1:18" x14ac:dyDescent="0.25">
      <c r="A48" s="592">
        <v>424</v>
      </c>
      <c r="B48" s="596" t="s">
        <v>23</v>
      </c>
      <c r="C48" s="626">
        <f>+'GSA 2 E-6b'!C48+'GSA 4 E-6c'!C48+'GSA 6 E-6d'!C48+'GSA 8 E-6e'!C48+'GSA 10 E-6f'!C48+'GSA 14 E-6h'!C48+'GSA 12 E-6g'!C48</f>
        <v>0</v>
      </c>
      <c r="D48" s="627">
        <f>+'GSA 2 E-6b'!D48+'GSA 4 E-6c'!D48+'GSA 6 E-6d'!D48+'GSA 8 E-6e'!D48+'GSA 10 E-6f'!D48+'GSA 14 E-6h'!D48+'GSA 12 E-6g'!D48</f>
        <v>0</v>
      </c>
      <c r="E48" s="627">
        <f>+'GSA 2 E-6b'!E48+'GSA 4 E-6c'!E48+'GSA 6 E-6d'!E48+'GSA 8 E-6e'!E48+'GSA 10 E-6f'!E48+'GSA 14 E-6h'!E48+'GSA 12 E-6g'!E48</f>
        <v>0</v>
      </c>
      <c r="F48" s="627">
        <f>+'GSA 2 E-6b'!F48+'GSA 4 E-6c'!F48+'GSA 6 E-6d'!F48+'GSA 8 E-6e'!F48+'GSA 10 E-6f'!F48+'GSA 14 E-6h'!F48+'GSA 12 E-6g'!F48</f>
        <v>0</v>
      </c>
      <c r="G48" s="628">
        <f>+'GSA 2 E-6b'!G48+'GSA 4 E-6c'!G48+'GSA 6 E-6d'!G48+'GSA 8 E-6e'!G48+'GSA 10 E-6f'!G48+'GSA 14 E-6h'!G48+'GSA 12 E-6g'!G48</f>
        <v>0</v>
      </c>
      <c r="H48" s="629">
        <f t="shared" si="17"/>
        <v>0</v>
      </c>
      <c r="I48" s="627">
        <f>+'GSA 2 E-6b'!I48+'GSA 4 E-6c'!I48+'GSA 6 E-6d'!I48+'GSA 8 E-6e'!I48+'GSA 10 E-6f'!I48+'GSA 14 E-6h'!I48+'GSA 12 E-6g'!I48</f>
        <v>0</v>
      </c>
      <c r="J48" s="627">
        <f>+'GSA 2 E-6b'!J48+'GSA 4 E-6c'!J48+'GSA 6 E-6d'!J48+'GSA 8 E-6e'!J48+'GSA 10 E-6f'!J48+'GSA 14 E-6h'!J48+'GSA 12 E-6g'!J48</f>
        <v>0</v>
      </c>
      <c r="K48" s="627">
        <f>+'GSA 2 E-6b'!K48+'GSA 4 E-6c'!K48+'GSA 6 E-6d'!K48+'GSA 8 E-6e'!K48+'GSA 10 E-6f'!K48+'GSA 14 E-6h'!K48+'GSA 12 E-6g'!K48</f>
        <v>0</v>
      </c>
      <c r="L48" s="627">
        <f>+'GSA 2 E-6b'!L48+'GSA 4 E-6c'!L48+'GSA 6 E-6d'!L48+'GSA 8 E-6e'!L48+'GSA 10 E-6f'!L48+'GSA 14 E-6h'!L48+'GSA 12 E-6g'!L48</f>
        <v>0</v>
      </c>
      <c r="M48" s="627">
        <f>+'GSA 2 E-6b'!M48+'GSA 4 E-6c'!M48+'GSA 6 E-6d'!M48+'GSA 8 E-6e'!M48+'GSA 10 E-6f'!M48+'GSA 14 E-6h'!M48+'GSA 12 E-6g'!M48</f>
        <v>0</v>
      </c>
      <c r="N48" s="631">
        <f>+'GSA 2 E-6b'!N48+'GSA 4 E-6c'!N48+'GSA 6 E-6d'!N48+'GSA 8 E-6e'!N48+'GSA 10 E-6f'!N48+'GSA 14 E-6h'!N48+'GSA 12 E-6g'!N48</f>
        <v>0</v>
      </c>
      <c r="O48" s="632">
        <f t="shared" si="18"/>
        <v>0</v>
      </c>
      <c r="P48" s="631">
        <f>+'GSA 2 E-6b'!P48+'GSA 4 E-6c'!P48+'GSA 6 E-6d'!P48+'GSA 8 E-6e'!P48+'GSA 10 E-6f'!P48+'GSA 14 E-6h'!P48+'GSA 12 E-6g'!P48</f>
        <v>0</v>
      </c>
      <c r="Q48" s="633">
        <f t="shared" si="19"/>
        <v>0</v>
      </c>
      <c r="R48" s="629">
        <f t="shared" si="20"/>
        <v>0</v>
      </c>
    </row>
    <row r="49" spans="1:18" x14ac:dyDescent="0.25">
      <c r="A49" s="592">
        <v>434</v>
      </c>
      <c r="B49" s="620" t="s">
        <v>382</v>
      </c>
      <c r="C49" s="626">
        <f>+'GSA 2 E-6b'!C49+'GSA 4 E-6c'!C49+'GSA 6 E-6d'!C49+'GSA 8 E-6e'!C49+'GSA 10 E-6f'!C49+'GSA 14 E-6h'!C49+'GSA 12 E-6g'!C49</f>
        <v>0</v>
      </c>
      <c r="D49" s="627">
        <f>+'GSA 2 E-6b'!D49+'GSA 4 E-6c'!D49+'GSA 6 E-6d'!D49+'GSA 8 E-6e'!D49+'GSA 10 E-6f'!D49+'GSA 14 E-6h'!D49+'GSA 12 E-6g'!D49</f>
        <v>0</v>
      </c>
      <c r="E49" s="627">
        <f>+'GSA 2 E-6b'!E49+'GSA 4 E-6c'!E49+'GSA 6 E-6d'!E49+'GSA 8 E-6e'!E49+'GSA 10 E-6f'!E49+'GSA 14 E-6h'!E49+'GSA 12 E-6g'!E49</f>
        <v>0</v>
      </c>
      <c r="F49" s="627">
        <f>+'GSA 2 E-6b'!F49+'GSA 4 E-6c'!F49+'GSA 6 E-6d'!F49+'GSA 8 E-6e'!F49+'GSA 10 E-6f'!F49+'GSA 14 E-6h'!F49+'GSA 12 E-6g'!F49</f>
        <v>0</v>
      </c>
      <c r="G49" s="628">
        <f>+'GSA 2 E-6b'!G49+'GSA 4 E-6c'!G49+'GSA 6 E-6d'!G49+'GSA 8 E-6e'!G49+'GSA 10 E-6f'!G49+'GSA 14 E-6h'!G49+'GSA 12 E-6g'!G49</f>
        <v>0</v>
      </c>
      <c r="H49" s="629">
        <f t="shared" si="17"/>
        <v>0</v>
      </c>
      <c r="I49" s="627">
        <f>+'GSA 2 E-6b'!I49+'GSA 4 E-6c'!I49+'GSA 6 E-6d'!I49+'GSA 8 E-6e'!I49+'GSA 10 E-6f'!I49+'GSA 14 E-6h'!I49+'GSA 12 E-6g'!I49</f>
        <v>0</v>
      </c>
      <c r="J49" s="627">
        <f>+'GSA 2 E-6b'!J49+'GSA 4 E-6c'!J49+'GSA 6 E-6d'!J49+'GSA 8 E-6e'!J49+'GSA 10 E-6f'!J49+'GSA 14 E-6h'!J49+'GSA 12 E-6g'!J49</f>
        <v>0</v>
      </c>
      <c r="K49" s="627">
        <f>+'GSA 2 E-6b'!K49+'GSA 4 E-6c'!K49+'GSA 6 E-6d'!K49+'GSA 8 E-6e'!K49+'GSA 10 E-6f'!K49+'GSA 14 E-6h'!K49+'GSA 12 E-6g'!K49</f>
        <v>0</v>
      </c>
      <c r="L49" s="627">
        <f>+'GSA 2 E-6b'!L49+'GSA 4 E-6c'!L49+'GSA 6 E-6d'!L49+'GSA 8 E-6e'!L49+'GSA 10 E-6f'!L49+'GSA 14 E-6h'!L49+'GSA 12 E-6g'!L49</f>
        <v>0</v>
      </c>
      <c r="M49" s="627">
        <f>+'GSA 2 E-6b'!M49+'GSA 4 E-6c'!M49+'GSA 6 E-6d'!M49+'GSA 8 E-6e'!M49+'GSA 10 E-6f'!M49+'GSA 14 E-6h'!M49+'GSA 12 E-6g'!M49</f>
        <v>0</v>
      </c>
      <c r="N49" s="631">
        <f>+'GSA 2 E-6b'!N49+'GSA 4 E-6c'!N49+'GSA 6 E-6d'!N49+'GSA 8 E-6e'!N49+'GSA 10 E-6f'!N49+'GSA 14 E-6h'!N49+'GSA 12 E-6g'!N49</f>
        <v>0</v>
      </c>
      <c r="O49" s="632">
        <f t="shared" si="18"/>
        <v>0</v>
      </c>
      <c r="P49" s="631">
        <f>+'GSA 2 E-6b'!P49+'GSA 4 E-6c'!P49+'GSA 6 E-6d'!P49+'GSA 8 E-6e'!P49+'GSA 10 E-6f'!P49+'GSA 14 E-6h'!P49+'GSA 12 E-6g'!P49</f>
        <v>0</v>
      </c>
      <c r="Q49" s="633">
        <f t="shared" si="19"/>
        <v>0</v>
      </c>
      <c r="R49" s="629">
        <f t="shared" si="20"/>
        <v>0</v>
      </c>
    </row>
    <row r="50" spans="1:18" x14ac:dyDescent="0.25">
      <c r="A50" s="592">
        <v>425</v>
      </c>
      <c r="B50" s="596" t="s">
        <v>195</v>
      </c>
      <c r="C50" s="626">
        <f>+'GSA 2 E-6b'!C50+'GSA 4 E-6c'!C50+'GSA 6 E-6d'!C50+'GSA 8 E-6e'!C50+'GSA 10 E-6f'!C50+'GSA 14 E-6h'!C50+'GSA 12 E-6g'!C50</f>
        <v>0</v>
      </c>
      <c r="D50" s="627">
        <f>+'GSA 2 E-6b'!D50+'GSA 4 E-6c'!D50+'GSA 6 E-6d'!D50+'GSA 8 E-6e'!D50+'GSA 10 E-6f'!D50+'GSA 14 E-6h'!D50+'GSA 12 E-6g'!D50</f>
        <v>0</v>
      </c>
      <c r="E50" s="627">
        <f>+'GSA 2 E-6b'!E50+'GSA 4 E-6c'!E50+'GSA 6 E-6d'!E50+'GSA 8 E-6e'!E50+'GSA 10 E-6f'!E50+'GSA 14 E-6h'!E50+'GSA 12 E-6g'!E50</f>
        <v>0</v>
      </c>
      <c r="F50" s="627">
        <f>+'GSA 2 E-6b'!F50+'GSA 4 E-6c'!F50+'GSA 6 E-6d'!F50+'GSA 8 E-6e'!F50+'GSA 10 E-6f'!F50+'GSA 14 E-6h'!F50+'GSA 12 E-6g'!F50</f>
        <v>0</v>
      </c>
      <c r="G50" s="628">
        <f>+'GSA 2 E-6b'!G50+'GSA 4 E-6c'!G50+'GSA 6 E-6d'!G50+'GSA 8 E-6e'!G50+'GSA 10 E-6f'!G50+'GSA 14 E-6h'!G50+'GSA 12 E-6g'!G50</f>
        <v>0</v>
      </c>
      <c r="H50" s="629">
        <f t="shared" si="17"/>
        <v>0</v>
      </c>
      <c r="I50" s="627">
        <f>+'GSA 2 E-6b'!I50+'GSA 4 E-6c'!I50+'GSA 6 E-6d'!I50+'GSA 8 E-6e'!I50+'GSA 10 E-6f'!I50+'GSA 14 E-6h'!I50+'GSA 12 E-6g'!I50</f>
        <v>0</v>
      </c>
      <c r="J50" s="627">
        <f>+'GSA 2 E-6b'!J50+'GSA 4 E-6c'!J50+'GSA 6 E-6d'!J50+'GSA 8 E-6e'!J50+'GSA 10 E-6f'!J50+'GSA 14 E-6h'!J50+'GSA 12 E-6g'!J50</f>
        <v>0</v>
      </c>
      <c r="K50" s="627">
        <f>+'GSA 2 E-6b'!K50+'GSA 4 E-6c'!K50+'GSA 6 E-6d'!K50+'GSA 8 E-6e'!K50+'GSA 10 E-6f'!K50+'GSA 14 E-6h'!K50+'GSA 12 E-6g'!K50</f>
        <v>0</v>
      </c>
      <c r="L50" s="627">
        <f>+'GSA 2 E-6b'!L50+'GSA 4 E-6c'!L50+'GSA 6 E-6d'!L50+'GSA 8 E-6e'!L50+'GSA 10 E-6f'!L50+'GSA 14 E-6h'!L50+'GSA 12 E-6g'!L50</f>
        <v>0</v>
      </c>
      <c r="M50" s="627">
        <f>+'GSA 2 E-6b'!M50+'GSA 4 E-6c'!M50+'GSA 6 E-6d'!M50+'GSA 8 E-6e'!M50+'GSA 10 E-6f'!M50+'GSA 14 E-6h'!M50+'GSA 12 E-6g'!M50</f>
        <v>0</v>
      </c>
      <c r="N50" s="631">
        <f>+'GSA 2 E-6b'!N50+'GSA 4 E-6c'!N50+'GSA 6 E-6d'!N50+'GSA 8 E-6e'!N50+'GSA 10 E-6f'!N50+'GSA 14 E-6h'!N50+'GSA 12 E-6g'!N50</f>
        <v>0</v>
      </c>
      <c r="O50" s="632">
        <f t="shared" si="18"/>
        <v>0</v>
      </c>
      <c r="P50" s="631">
        <f>+'GSA 2 E-6b'!P50+'GSA 4 E-6c'!P50+'GSA 6 E-6d'!P50+'GSA 8 E-6e'!P50+'GSA 10 E-6f'!P50+'GSA 14 E-6h'!P50+'GSA 12 E-6g'!P50</f>
        <v>0</v>
      </c>
      <c r="Q50" s="633">
        <f t="shared" si="19"/>
        <v>0</v>
      </c>
      <c r="R50" s="629">
        <f t="shared" si="20"/>
        <v>0</v>
      </c>
    </row>
    <row r="51" spans="1:18" x14ac:dyDescent="0.25">
      <c r="A51" s="592">
        <v>426</v>
      </c>
      <c r="B51" s="596" t="s">
        <v>347</v>
      </c>
      <c r="C51" s="626">
        <f>+'GSA 2 E-6b'!C51+'GSA 4 E-6c'!C51+'GSA 6 E-6d'!C51+'GSA 8 E-6e'!C51+'GSA 10 E-6f'!C51+'GSA 14 E-6h'!C51+'GSA 12 E-6g'!C51</f>
        <v>0</v>
      </c>
      <c r="D51" s="627">
        <f>+'GSA 2 E-6b'!D51+'GSA 4 E-6c'!D51+'GSA 6 E-6d'!D51+'GSA 8 E-6e'!D51+'GSA 10 E-6f'!D51+'GSA 14 E-6h'!D51+'GSA 12 E-6g'!D51</f>
        <v>0</v>
      </c>
      <c r="E51" s="627">
        <f>+'GSA 2 E-6b'!E51+'GSA 4 E-6c'!E51+'GSA 6 E-6d'!E51+'GSA 8 E-6e'!E51+'GSA 10 E-6f'!E51+'GSA 14 E-6h'!E51+'GSA 12 E-6g'!E51</f>
        <v>0</v>
      </c>
      <c r="F51" s="627">
        <f>+'GSA 2 E-6b'!F51+'GSA 4 E-6c'!F51+'GSA 6 E-6d'!F51+'GSA 8 E-6e'!F51+'GSA 10 E-6f'!F51+'GSA 14 E-6h'!F51+'GSA 12 E-6g'!F51</f>
        <v>0</v>
      </c>
      <c r="G51" s="628">
        <f>+'GSA 2 E-6b'!G51+'GSA 4 E-6c'!G51+'GSA 6 E-6d'!G51+'GSA 8 E-6e'!G51+'GSA 10 E-6f'!G51+'GSA 14 E-6h'!G51+'GSA 12 E-6g'!G51</f>
        <v>0</v>
      </c>
      <c r="H51" s="629">
        <f t="shared" ref="H51:H56" si="21">SUM(C51:G51)</f>
        <v>0</v>
      </c>
      <c r="I51" s="627">
        <f>+'GSA 2 E-6b'!I51+'GSA 4 E-6c'!I51+'GSA 6 E-6d'!I51+'GSA 8 E-6e'!I51+'GSA 10 E-6f'!I51+'GSA 14 E-6h'!I51+'GSA 12 E-6g'!I51</f>
        <v>0</v>
      </c>
      <c r="J51" s="627">
        <f>+'GSA 2 E-6b'!J51+'GSA 4 E-6c'!J51+'GSA 6 E-6d'!J51+'GSA 8 E-6e'!J51+'GSA 10 E-6f'!J51+'GSA 14 E-6h'!J51+'GSA 12 E-6g'!J51</f>
        <v>0</v>
      </c>
      <c r="K51" s="627">
        <f>+'GSA 2 E-6b'!K51+'GSA 4 E-6c'!K51+'GSA 6 E-6d'!K51+'GSA 8 E-6e'!K51+'GSA 10 E-6f'!K51+'GSA 14 E-6h'!K51+'GSA 12 E-6g'!K51</f>
        <v>0</v>
      </c>
      <c r="L51" s="627">
        <f>+'GSA 2 E-6b'!L51+'GSA 4 E-6c'!L51+'GSA 6 E-6d'!L51+'GSA 8 E-6e'!L51+'GSA 10 E-6f'!L51+'GSA 14 E-6h'!L51+'GSA 12 E-6g'!L51</f>
        <v>0</v>
      </c>
      <c r="M51" s="627">
        <f>+'GSA 2 E-6b'!M51+'GSA 4 E-6c'!M51+'GSA 6 E-6d'!M51+'GSA 8 E-6e'!M51+'GSA 10 E-6f'!M51+'GSA 14 E-6h'!M51+'GSA 12 E-6g'!M51</f>
        <v>0</v>
      </c>
      <c r="N51" s="631">
        <f>+'GSA 2 E-6b'!N51+'GSA 4 E-6c'!N51+'GSA 6 E-6d'!N51+'GSA 8 E-6e'!N51+'GSA 10 E-6f'!N51+'GSA 14 E-6h'!N51+'GSA 12 E-6g'!N51</f>
        <v>0</v>
      </c>
      <c r="O51" s="632">
        <f t="shared" si="18"/>
        <v>0</v>
      </c>
      <c r="P51" s="631">
        <f>+'GSA 2 E-6b'!P51+'GSA 4 E-6c'!P51+'GSA 6 E-6d'!P51+'GSA 8 E-6e'!P51+'GSA 10 E-6f'!P51+'GSA 14 E-6h'!P51+'GSA 12 E-6g'!P51</f>
        <v>0</v>
      </c>
      <c r="Q51" s="633">
        <f t="shared" si="19"/>
        <v>0</v>
      </c>
      <c r="R51" s="629">
        <f t="shared" si="20"/>
        <v>0</v>
      </c>
    </row>
    <row r="52" spans="1:18" x14ac:dyDescent="0.25">
      <c r="A52" s="592">
        <v>427</v>
      </c>
      <c r="B52" s="596" t="s">
        <v>348</v>
      </c>
      <c r="C52" s="626">
        <f>+'GSA 2 E-6b'!C52+'GSA 4 E-6c'!C52+'GSA 6 E-6d'!C52+'GSA 8 E-6e'!C52+'GSA 10 E-6f'!C52+'GSA 14 E-6h'!C52+'GSA 12 E-6g'!C52</f>
        <v>0</v>
      </c>
      <c r="D52" s="627">
        <f>+'GSA 2 E-6b'!D52+'GSA 4 E-6c'!D52+'GSA 6 E-6d'!D52+'GSA 8 E-6e'!D52+'GSA 10 E-6f'!D52+'GSA 14 E-6h'!D52+'GSA 12 E-6g'!D52</f>
        <v>0</v>
      </c>
      <c r="E52" s="627">
        <f>+'GSA 2 E-6b'!E52+'GSA 4 E-6c'!E52+'GSA 6 E-6d'!E52+'GSA 8 E-6e'!E52+'GSA 10 E-6f'!E52+'GSA 14 E-6h'!E52+'GSA 12 E-6g'!E52</f>
        <v>0</v>
      </c>
      <c r="F52" s="627">
        <f>+'GSA 2 E-6b'!F52+'GSA 4 E-6c'!F52+'GSA 6 E-6d'!F52+'GSA 8 E-6e'!F52+'GSA 10 E-6f'!F52+'GSA 14 E-6h'!F52+'GSA 12 E-6g'!F52</f>
        <v>0</v>
      </c>
      <c r="G52" s="628">
        <f>+'GSA 2 E-6b'!G52+'GSA 4 E-6c'!G52+'GSA 6 E-6d'!G52+'GSA 8 E-6e'!G52+'GSA 10 E-6f'!G52+'GSA 14 E-6h'!G52+'GSA 12 E-6g'!G52</f>
        <v>0</v>
      </c>
      <c r="H52" s="629">
        <f t="shared" si="21"/>
        <v>0</v>
      </c>
      <c r="I52" s="627">
        <f>+'GSA 2 E-6b'!I52+'GSA 4 E-6c'!I52+'GSA 6 E-6d'!I52+'GSA 8 E-6e'!I52+'GSA 10 E-6f'!I52+'GSA 14 E-6h'!I52+'GSA 12 E-6g'!I52</f>
        <v>0</v>
      </c>
      <c r="J52" s="627">
        <f>+'GSA 2 E-6b'!J52+'GSA 4 E-6c'!J52+'GSA 6 E-6d'!J52+'GSA 8 E-6e'!J52+'GSA 10 E-6f'!J52+'GSA 14 E-6h'!J52+'GSA 12 E-6g'!J52</f>
        <v>0</v>
      </c>
      <c r="K52" s="627">
        <f>+'GSA 2 E-6b'!K52+'GSA 4 E-6c'!K52+'GSA 6 E-6d'!K52+'GSA 8 E-6e'!K52+'GSA 10 E-6f'!K52+'GSA 14 E-6h'!K52+'GSA 12 E-6g'!K52</f>
        <v>0</v>
      </c>
      <c r="L52" s="627">
        <f>+'GSA 2 E-6b'!L52+'GSA 4 E-6c'!L52+'GSA 6 E-6d'!L52+'GSA 8 E-6e'!L52+'GSA 10 E-6f'!L52+'GSA 14 E-6h'!L52+'GSA 12 E-6g'!L52</f>
        <v>0</v>
      </c>
      <c r="M52" s="627">
        <f>+'GSA 2 E-6b'!M52+'GSA 4 E-6c'!M52+'GSA 6 E-6d'!M52+'GSA 8 E-6e'!M52+'GSA 10 E-6f'!M52+'GSA 14 E-6h'!M52+'GSA 12 E-6g'!M52</f>
        <v>0</v>
      </c>
      <c r="N52" s="631">
        <f>+'GSA 2 E-6b'!N52+'GSA 4 E-6c'!N52+'GSA 6 E-6d'!N52+'GSA 8 E-6e'!N52+'GSA 10 E-6f'!N52+'GSA 14 E-6h'!N52+'GSA 12 E-6g'!N52</f>
        <v>0</v>
      </c>
      <c r="O52" s="632">
        <f t="shared" si="18"/>
        <v>0</v>
      </c>
      <c r="P52" s="631">
        <f>+'GSA 2 E-6b'!P52+'GSA 4 E-6c'!P52+'GSA 6 E-6d'!P52+'GSA 8 E-6e'!P52+'GSA 10 E-6f'!P52+'GSA 14 E-6h'!P52+'GSA 12 E-6g'!P52</f>
        <v>0</v>
      </c>
      <c r="Q52" s="633">
        <f t="shared" si="19"/>
        <v>0</v>
      </c>
      <c r="R52" s="629">
        <f t="shared" si="20"/>
        <v>0</v>
      </c>
    </row>
    <row r="53" spans="1:18" x14ac:dyDescent="0.25">
      <c r="A53" s="592">
        <v>428</v>
      </c>
      <c r="B53" s="596" t="s">
        <v>349</v>
      </c>
      <c r="C53" s="626">
        <f>+'GSA 2 E-6b'!C53+'GSA 4 E-6c'!C53+'GSA 6 E-6d'!C53+'GSA 8 E-6e'!C53+'GSA 10 E-6f'!C53+'GSA 14 E-6h'!C53+'GSA 12 E-6g'!C53</f>
        <v>0</v>
      </c>
      <c r="D53" s="627">
        <f>+'GSA 2 E-6b'!D53+'GSA 4 E-6c'!D53+'GSA 6 E-6d'!D53+'GSA 8 E-6e'!D53+'GSA 10 E-6f'!D53+'GSA 14 E-6h'!D53+'GSA 12 E-6g'!D53</f>
        <v>0</v>
      </c>
      <c r="E53" s="627">
        <f>+'GSA 2 E-6b'!E53+'GSA 4 E-6c'!E53+'GSA 6 E-6d'!E53+'GSA 8 E-6e'!E53+'GSA 10 E-6f'!E53+'GSA 14 E-6h'!E53+'GSA 12 E-6g'!E53</f>
        <v>0</v>
      </c>
      <c r="F53" s="627">
        <f>+'GSA 2 E-6b'!F53+'GSA 4 E-6c'!F53+'GSA 6 E-6d'!F53+'GSA 8 E-6e'!F53+'GSA 10 E-6f'!F53+'GSA 14 E-6h'!F53+'GSA 12 E-6g'!F53</f>
        <v>0</v>
      </c>
      <c r="G53" s="628">
        <f>+'GSA 2 E-6b'!G53+'GSA 4 E-6c'!G53+'GSA 6 E-6d'!G53+'GSA 8 E-6e'!G53+'GSA 10 E-6f'!G53+'GSA 14 E-6h'!G53+'GSA 12 E-6g'!G53</f>
        <v>0</v>
      </c>
      <c r="H53" s="629">
        <f t="shared" si="21"/>
        <v>0</v>
      </c>
      <c r="I53" s="627">
        <f>+'GSA 2 E-6b'!I53+'GSA 4 E-6c'!I53+'GSA 6 E-6d'!I53+'GSA 8 E-6e'!I53+'GSA 10 E-6f'!I53+'GSA 14 E-6h'!I53+'GSA 12 E-6g'!I53</f>
        <v>0</v>
      </c>
      <c r="J53" s="627">
        <f>+'GSA 2 E-6b'!J53+'GSA 4 E-6c'!J53+'GSA 6 E-6d'!J53+'GSA 8 E-6e'!J53+'GSA 10 E-6f'!J53+'GSA 14 E-6h'!J53+'GSA 12 E-6g'!J53</f>
        <v>0</v>
      </c>
      <c r="K53" s="627">
        <f>+'GSA 2 E-6b'!K53+'GSA 4 E-6c'!K53+'GSA 6 E-6d'!K53+'GSA 8 E-6e'!K53+'GSA 10 E-6f'!K53+'GSA 14 E-6h'!K53+'GSA 12 E-6g'!K53</f>
        <v>0</v>
      </c>
      <c r="L53" s="627">
        <f>+'GSA 2 E-6b'!L53+'GSA 4 E-6c'!L53+'GSA 6 E-6d'!L53+'GSA 8 E-6e'!L53+'GSA 10 E-6f'!L53+'GSA 14 E-6h'!L53+'GSA 12 E-6g'!L53</f>
        <v>0</v>
      </c>
      <c r="M53" s="627">
        <f>+'GSA 2 E-6b'!M53+'GSA 4 E-6c'!M53+'GSA 6 E-6d'!M53+'GSA 8 E-6e'!M53+'GSA 10 E-6f'!M53+'GSA 14 E-6h'!M53+'GSA 12 E-6g'!M53</f>
        <v>0</v>
      </c>
      <c r="N53" s="631">
        <f>+'GSA 2 E-6b'!N53+'GSA 4 E-6c'!N53+'GSA 6 E-6d'!N53+'GSA 8 E-6e'!N53+'GSA 10 E-6f'!N53+'GSA 14 E-6h'!N53+'GSA 12 E-6g'!N53</f>
        <v>0</v>
      </c>
      <c r="O53" s="632">
        <f t="shared" si="18"/>
        <v>0</v>
      </c>
      <c r="P53" s="631">
        <f>+'GSA 2 E-6b'!P53+'GSA 4 E-6c'!P53+'GSA 6 E-6d'!P53+'GSA 8 E-6e'!P53+'GSA 10 E-6f'!P53+'GSA 14 E-6h'!P53+'GSA 12 E-6g'!P53</f>
        <v>0</v>
      </c>
      <c r="Q53" s="633">
        <f t="shared" si="19"/>
        <v>0</v>
      </c>
      <c r="R53" s="629">
        <f t="shared" si="20"/>
        <v>0</v>
      </c>
    </row>
    <row r="54" spans="1:18" x14ac:dyDescent="0.25">
      <c r="A54" s="592">
        <v>429</v>
      </c>
      <c r="B54" s="596" t="s">
        <v>350</v>
      </c>
      <c r="C54" s="626">
        <f>+'GSA 2 E-6b'!C54+'GSA 4 E-6c'!C54+'GSA 6 E-6d'!C54+'GSA 8 E-6e'!C54+'GSA 10 E-6f'!C54+'GSA 14 E-6h'!C54+'GSA 12 E-6g'!C54</f>
        <v>0</v>
      </c>
      <c r="D54" s="627">
        <f>+'GSA 2 E-6b'!D54+'GSA 4 E-6c'!D54+'GSA 6 E-6d'!D54+'GSA 8 E-6e'!D54+'GSA 10 E-6f'!D54+'GSA 14 E-6h'!D54+'GSA 12 E-6g'!D54</f>
        <v>0</v>
      </c>
      <c r="E54" s="627">
        <f>+'GSA 2 E-6b'!E54+'GSA 4 E-6c'!E54+'GSA 6 E-6d'!E54+'GSA 8 E-6e'!E54+'GSA 10 E-6f'!E54+'GSA 14 E-6h'!E54+'GSA 12 E-6g'!E54</f>
        <v>0</v>
      </c>
      <c r="F54" s="627">
        <f>+'GSA 2 E-6b'!F54+'GSA 4 E-6c'!F54+'GSA 6 E-6d'!F54+'GSA 8 E-6e'!F54+'GSA 10 E-6f'!F54+'GSA 14 E-6h'!F54+'GSA 12 E-6g'!F54</f>
        <v>0</v>
      </c>
      <c r="G54" s="628">
        <f>+'GSA 2 E-6b'!G54+'GSA 4 E-6c'!G54+'GSA 6 E-6d'!G54+'GSA 8 E-6e'!G54+'GSA 10 E-6f'!G54+'GSA 14 E-6h'!G54+'GSA 12 E-6g'!G54</f>
        <v>0</v>
      </c>
      <c r="H54" s="629">
        <f t="shared" si="21"/>
        <v>0</v>
      </c>
      <c r="I54" s="627">
        <f>+'GSA 2 E-6b'!I54+'GSA 4 E-6c'!I54+'GSA 6 E-6d'!I54+'GSA 8 E-6e'!I54+'GSA 10 E-6f'!I54+'GSA 14 E-6h'!I54+'GSA 12 E-6g'!I54</f>
        <v>0</v>
      </c>
      <c r="J54" s="627">
        <f>+'GSA 2 E-6b'!J54+'GSA 4 E-6c'!J54+'GSA 6 E-6d'!J54+'GSA 8 E-6e'!J54+'GSA 10 E-6f'!J54+'GSA 14 E-6h'!J54+'GSA 12 E-6g'!J54</f>
        <v>0</v>
      </c>
      <c r="K54" s="627">
        <f>+'GSA 2 E-6b'!K54+'GSA 4 E-6c'!K54+'GSA 6 E-6d'!K54+'GSA 8 E-6e'!K54+'GSA 10 E-6f'!K54+'GSA 14 E-6h'!K54+'GSA 12 E-6g'!K54</f>
        <v>0</v>
      </c>
      <c r="L54" s="627">
        <f>+'GSA 2 E-6b'!L54+'GSA 4 E-6c'!L54+'GSA 6 E-6d'!L54+'GSA 8 E-6e'!L54+'GSA 10 E-6f'!L54+'GSA 14 E-6h'!L54+'GSA 12 E-6g'!L54</f>
        <v>0</v>
      </c>
      <c r="M54" s="627">
        <f>+'GSA 2 E-6b'!M54+'GSA 4 E-6c'!M54+'GSA 6 E-6d'!M54+'GSA 8 E-6e'!M54+'GSA 10 E-6f'!M54+'GSA 14 E-6h'!M54+'GSA 12 E-6g'!M54</f>
        <v>0</v>
      </c>
      <c r="N54" s="631">
        <f>+'GSA 2 E-6b'!N54+'GSA 4 E-6c'!N54+'GSA 6 E-6d'!N54+'GSA 8 E-6e'!N54+'GSA 10 E-6f'!N54+'GSA 14 E-6h'!N54+'GSA 12 E-6g'!N54</f>
        <v>0</v>
      </c>
      <c r="O54" s="632">
        <f t="shared" si="18"/>
        <v>0</v>
      </c>
      <c r="P54" s="631">
        <f>+'GSA 2 E-6b'!P54+'GSA 4 E-6c'!P54+'GSA 6 E-6d'!P54+'GSA 8 E-6e'!P54+'GSA 10 E-6f'!P54+'GSA 14 E-6h'!P54+'GSA 12 E-6g'!P54</f>
        <v>0</v>
      </c>
      <c r="Q54" s="633">
        <f t="shared" si="19"/>
        <v>0</v>
      </c>
      <c r="R54" s="629">
        <f t="shared" si="20"/>
        <v>0</v>
      </c>
    </row>
    <row r="55" spans="1:18" x14ac:dyDescent="0.25">
      <c r="A55" s="592">
        <v>430</v>
      </c>
      <c r="B55" s="596" t="s">
        <v>351</v>
      </c>
      <c r="C55" s="626">
        <f>+'GSA 2 E-6b'!C55+'GSA 4 E-6c'!C55+'GSA 6 E-6d'!C55+'GSA 8 E-6e'!C55+'GSA 10 E-6f'!C55+'GSA 14 E-6h'!C55+'GSA 12 E-6g'!C55</f>
        <v>0</v>
      </c>
      <c r="D55" s="627">
        <f>+'GSA 2 E-6b'!D55+'GSA 4 E-6c'!D55+'GSA 6 E-6d'!D55+'GSA 8 E-6e'!D55+'GSA 10 E-6f'!D55+'GSA 14 E-6h'!D55+'GSA 12 E-6g'!D55</f>
        <v>0</v>
      </c>
      <c r="E55" s="627">
        <f>+'GSA 2 E-6b'!E55+'GSA 4 E-6c'!E55+'GSA 6 E-6d'!E55+'GSA 8 E-6e'!E55+'GSA 10 E-6f'!E55+'GSA 14 E-6h'!E55+'GSA 12 E-6g'!E55</f>
        <v>0</v>
      </c>
      <c r="F55" s="627">
        <f>+'GSA 2 E-6b'!F55+'GSA 4 E-6c'!F55+'GSA 6 E-6d'!F55+'GSA 8 E-6e'!F55+'GSA 10 E-6f'!F55+'GSA 14 E-6h'!F55+'GSA 12 E-6g'!F55</f>
        <v>0</v>
      </c>
      <c r="G55" s="628">
        <f>+'GSA 2 E-6b'!G55+'GSA 4 E-6c'!G55+'GSA 6 E-6d'!G55+'GSA 8 E-6e'!G55+'GSA 10 E-6f'!G55+'GSA 14 E-6h'!G55+'GSA 12 E-6g'!G55</f>
        <v>0</v>
      </c>
      <c r="H55" s="629">
        <f t="shared" si="21"/>
        <v>0</v>
      </c>
      <c r="I55" s="627">
        <f>+'GSA 2 E-6b'!I55+'GSA 4 E-6c'!I55+'GSA 6 E-6d'!I55+'GSA 8 E-6e'!I55+'GSA 10 E-6f'!I55+'GSA 14 E-6h'!I55+'GSA 12 E-6g'!I55</f>
        <v>0</v>
      </c>
      <c r="J55" s="627">
        <f>+'GSA 2 E-6b'!J55+'GSA 4 E-6c'!J55+'GSA 6 E-6d'!J55+'GSA 8 E-6e'!J55+'GSA 10 E-6f'!J55+'GSA 14 E-6h'!J55+'GSA 12 E-6g'!J55</f>
        <v>0</v>
      </c>
      <c r="K55" s="627">
        <f>+'GSA 2 E-6b'!K55+'GSA 4 E-6c'!K55+'GSA 6 E-6d'!K55+'GSA 8 E-6e'!K55+'GSA 10 E-6f'!K55+'GSA 14 E-6h'!K55+'GSA 12 E-6g'!K55</f>
        <v>0</v>
      </c>
      <c r="L55" s="627">
        <f>+'GSA 2 E-6b'!L55+'GSA 4 E-6c'!L55+'GSA 6 E-6d'!L55+'GSA 8 E-6e'!L55+'GSA 10 E-6f'!L55+'GSA 14 E-6h'!L55+'GSA 12 E-6g'!L55</f>
        <v>0</v>
      </c>
      <c r="M55" s="627">
        <f>+'GSA 2 E-6b'!M55+'GSA 4 E-6c'!M55+'GSA 6 E-6d'!M55+'GSA 8 E-6e'!M55+'GSA 10 E-6f'!M55+'GSA 14 E-6h'!M55+'GSA 12 E-6g'!M55</f>
        <v>0</v>
      </c>
      <c r="N55" s="631">
        <f>+'GSA 2 E-6b'!N55+'GSA 4 E-6c'!N55+'GSA 6 E-6d'!N55+'GSA 8 E-6e'!N55+'GSA 10 E-6f'!N55+'GSA 14 E-6h'!N55+'GSA 12 E-6g'!N55</f>
        <v>0</v>
      </c>
      <c r="O55" s="632">
        <f t="shared" si="18"/>
        <v>0</v>
      </c>
      <c r="P55" s="631">
        <f>+'GSA 2 E-6b'!P55+'GSA 4 E-6c'!P55+'GSA 6 E-6d'!P55+'GSA 8 E-6e'!P55+'GSA 10 E-6f'!P55+'GSA 14 E-6h'!P55+'GSA 12 E-6g'!P55</f>
        <v>0</v>
      </c>
      <c r="Q55" s="633">
        <f t="shared" si="19"/>
        <v>0</v>
      </c>
      <c r="R55" s="629">
        <f t="shared" si="20"/>
        <v>0</v>
      </c>
    </row>
    <row r="56" spans="1:18" x14ac:dyDescent="0.25">
      <c r="A56" s="592">
        <v>431</v>
      </c>
      <c r="B56" s="596" t="s">
        <v>352</v>
      </c>
      <c r="C56" s="626">
        <f>+'GSA 2 E-6b'!C56+'GSA 4 E-6c'!C56+'GSA 6 E-6d'!C56+'GSA 8 E-6e'!C56+'GSA 10 E-6f'!C56+'GSA 14 E-6h'!C56+'GSA 12 E-6g'!C56</f>
        <v>0</v>
      </c>
      <c r="D56" s="627">
        <f>+'GSA 2 E-6b'!D56+'GSA 4 E-6c'!D56+'GSA 6 E-6d'!D56+'GSA 8 E-6e'!D56+'GSA 10 E-6f'!D56+'GSA 14 E-6h'!D56+'GSA 12 E-6g'!D56</f>
        <v>0</v>
      </c>
      <c r="E56" s="627">
        <f>+'GSA 2 E-6b'!E56+'GSA 4 E-6c'!E56+'GSA 6 E-6d'!E56+'GSA 8 E-6e'!E56+'GSA 10 E-6f'!E56+'GSA 14 E-6h'!E56+'GSA 12 E-6g'!E56</f>
        <v>0</v>
      </c>
      <c r="F56" s="627">
        <f>+'GSA 2 E-6b'!F56+'GSA 4 E-6c'!F56+'GSA 6 E-6d'!F56+'GSA 8 E-6e'!F56+'GSA 10 E-6f'!F56+'GSA 14 E-6h'!F56+'GSA 12 E-6g'!F56</f>
        <v>0</v>
      </c>
      <c r="G56" s="628">
        <f>+'GSA 2 E-6b'!G56+'GSA 4 E-6c'!G56+'GSA 6 E-6d'!G56+'GSA 8 E-6e'!G56+'GSA 10 E-6f'!G56+'GSA 14 E-6h'!G56+'GSA 12 E-6g'!G56</f>
        <v>0</v>
      </c>
      <c r="H56" s="629">
        <f t="shared" si="21"/>
        <v>0</v>
      </c>
      <c r="I56" s="627">
        <f>+'GSA 2 E-6b'!I56+'GSA 4 E-6c'!I56+'GSA 6 E-6d'!I56+'GSA 8 E-6e'!I56+'GSA 10 E-6f'!I56+'GSA 14 E-6h'!I56+'GSA 12 E-6g'!I56</f>
        <v>0</v>
      </c>
      <c r="J56" s="627">
        <f>+'GSA 2 E-6b'!J56+'GSA 4 E-6c'!J56+'GSA 6 E-6d'!J56+'GSA 8 E-6e'!J56+'GSA 10 E-6f'!J56+'GSA 14 E-6h'!J56+'GSA 12 E-6g'!J56</f>
        <v>0</v>
      </c>
      <c r="K56" s="627">
        <f>+'GSA 2 E-6b'!K56+'GSA 4 E-6c'!K56+'GSA 6 E-6d'!K56+'GSA 8 E-6e'!K56+'GSA 10 E-6f'!K56+'GSA 14 E-6h'!K56+'GSA 12 E-6g'!K56</f>
        <v>0</v>
      </c>
      <c r="L56" s="627">
        <f>+'GSA 2 E-6b'!L56+'GSA 4 E-6c'!L56+'GSA 6 E-6d'!L56+'GSA 8 E-6e'!L56+'GSA 10 E-6f'!L56+'GSA 14 E-6h'!L56+'GSA 12 E-6g'!L56</f>
        <v>0</v>
      </c>
      <c r="M56" s="627">
        <f>+'GSA 2 E-6b'!M56+'GSA 4 E-6c'!M56+'GSA 6 E-6d'!M56+'GSA 8 E-6e'!M56+'GSA 10 E-6f'!M56+'GSA 14 E-6h'!M56+'GSA 12 E-6g'!M56</f>
        <v>0</v>
      </c>
      <c r="N56" s="631">
        <f>+'GSA 2 E-6b'!N56+'GSA 4 E-6c'!N56+'GSA 6 E-6d'!N56+'GSA 8 E-6e'!N56+'GSA 10 E-6f'!N56+'GSA 14 E-6h'!N56+'GSA 12 E-6g'!N56</f>
        <v>0</v>
      </c>
      <c r="O56" s="632">
        <f t="shared" si="18"/>
        <v>0</v>
      </c>
      <c r="P56" s="631">
        <f>+'GSA 2 E-6b'!P56+'GSA 4 E-6c'!P56+'GSA 6 E-6d'!P56+'GSA 8 E-6e'!P56+'GSA 10 E-6f'!P56+'GSA 14 E-6h'!P56+'GSA 12 E-6g'!P56</f>
        <v>0</v>
      </c>
      <c r="Q56" s="633">
        <f t="shared" si="19"/>
        <v>0</v>
      </c>
      <c r="R56" s="629">
        <f t="shared" si="20"/>
        <v>0</v>
      </c>
    </row>
    <row r="57" spans="1:18" x14ac:dyDescent="0.25">
      <c r="A57" s="592">
        <v>438</v>
      </c>
      <c r="B57" s="596" t="s">
        <v>372</v>
      </c>
      <c r="C57" s="626">
        <f>+'GSA 2 E-6b'!C57+'GSA 4 E-6c'!C57+'GSA 6 E-6d'!C57+'GSA 8 E-6e'!C57+'GSA 10 E-6f'!C57+'GSA 14 E-6h'!C57+'GSA 12 E-6g'!C57</f>
        <v>0</v>
      </c>
      <c r="D57" s="627">
        <f>+'GSA 2 E-6b'!D57+'GSA 4 E-6c'!D57+'GSA 6 E-6d'!D57+'GSA 8 E-6e'!D57+'GSA 10 E-6f'!D57+'GSA 14 E-6h'!D57+'GSA 12 E-6g'!D57</f>
        <v>0</v>
      </c>
      <c r="E57" s="627">
        <f>+'GSA 2 E-6b'!E57+'GSA 4 E-6c'!E57+'GSA 6 E-6d'!E57+'GSA 8 E-6e'!E57+'GSA 10 E-6f'!E57+'GSA 14 E-6h'!E57+'GSA 12 E-6g'!E57</f>
        <v>0</v>
      </c>
      <c r="F57" s="627">
        <f>+'GSA 2 E-6b'!F57+'GSA 4 E-6c'!F57+'GSA 6 E-6d'!F57+'GSA 8 E-6e'!F57+'GSA 10 E-6f'!F57+'GSA 14 E-6h'!F57+'GSA 12 E-6g'!F57</f>
        <v>0</v>
      </c>
      <c r="G57" s="628">
        <f>+'GSA 2 E-6b'!G57+'GSA 4 E-6c'!G57+'GSA 6 E-6d'!G57+'GSA 8 E-6e'!G57+'GSA 10 E-6f'!G57+'GSA 14 E-6h'!G57+'GSA 12 E-6g'!G57</f>
        <v>0</v>
      </c>
      <c r="H57" s="629">
        <f t="shared" si="17"/>
        <v>0</v>
      </c>
      <c r="I57" s="627">
        <f>+'GSA 2 E-6b'!I57+'GSA 4 E-6c'!I57+'GSA 6 E-6d'!I57+'GSA 8 E-6e'!I57+'GSA 10 E-6f'!I57+'GSA 14 E-6h'!I57+'GSA 12 E-6g'!I57</f>
        <v>0</v>
      </c>
      <c r="J57" s="627">
        <f>+'GSA 2 E-6b'!J57+'GSA 4 E-6c'!J57+'GSA 6 E-6d'!J57+'GSA 8 E-6e'!J57+'GSA 10 E-6f'!J57+'GSA 14 E-6h'!J57+'GSA 12 E-6g'!J57</f>
        <v>0</v>
      </c>
      <c r="K57" s="627">
        <f>+'GSA 2 E-6b'!K57+'GSA 4 E-6c'!K57+'GSA 6 E-6d'!K57+'GSA 8 E-6e'!K57+'GSA 10 E-6f'!K57+'GSA 14 E-6h'!K57+'GSA 12 E-6g'!K57</f>
        <v>0</v>
      </c>
      <c r="L57" s="627">
        <f>+'GSA 2 E-6b'!L57+'GSA 4 E-6c'!L57+'GSA 6 E-6d'!L57+'GSA 8 E-6e'!L57+'GSA 10 E-6f'!L57+'GSA 14 E-6h'!L57+'GSA 12 E-6g'!L57</f>
        <v>0</v>
      </c>
      <c r="M57" s="627">
        <f>+'GSA 2 E-6b'!M57+'GSA 4 E-6c'!M57+'GSA 6 E-6d'!M57+'GSA 8 E-6e'!M57+'GSA 10 E-6f'!M57+'GSA 14 E-6h'!M57+'GSA 12 E-6g'!M57</f>
        <v>0</v>
      </c>
      <c r="N57" s="631">
        <f>+'GSA 2 E-6b'!N57+'GSA 4 E-6c'!N57+'GSA 6 E-6d'!N57+'GSA 8 E-6e'!N57+'GSA 10 E-6f'!N57+'GSA 14 E-6h'!N57+'GSA 12 E-6g'!N57</f>
        <v>0</v>
      </c>
      <c r="O57" s="632">
        <f t="shared" si="18"/>
        <v>0</v>
      </c>
      <c r="P57" s="631">
        <f>+'GSA 2 E-6b'!P57+'GSA 4 E-6c'!P57+'GSA 6 E-6d'!P57+'GSA 8 E-6e'!P57+'GSA 10 E-6f'!P57+'GSA 14 E-6h'!P57+'GSA 12 E-6g'!P57</f>
        <v>0</v>
      </c>
      <c r="Q57" s="633">
        <f t="shared" si="19"/>
        <v>0</v>
      </c>
      <c r="R57" s="629">
        <f t="shared" si="20"/>
        <v>0</v>
      </c>
    </row>
    <row r="58" spans="1:18" x14ac:dyDescent="0.25">
      <c r="A58" s="16"/>
      <c r="B58" s="600" t="s">
        <v>24</v>
      </c>
      <c r="C58" s="24">
        <f>SUM(C40:C57)</f>
        <v>0</v>
      </c>
      <c r="D58" s="21">
        <f t="shared" ref="D58:R58" si="22">SUM(D40:D57)</f>
        <v>0</v>
      </c>
      <c r="E58" s="21">
        <f>SUM(E40:E57)</f>
        <v>0</v>
      </c>
      <c r="F58" s="21">
        <f>SUM(F40:F57)</f>
        <v>0</v>
      </c>
      <c r="G58" s="139">
        <f>SUM(G40:G57)</f>
        <v>0</v>
      </c>
      <c r="H58" s="27">
        <f t="shared" si="22"/>
        <v>0</v>
      </c>
      <c r="I58" s="21">
        <f t="shared" si="22"/>
        <v>0</v>
      </c>
      <c r="J58" s="21">
        <f t="shared" si="22"/>
        <v>0</v>
      </c>
      <c r="K58" s="21">
        <f t="shared" ref="K58:M58" si="23">SUM(K40:K57)</f>
        <v>0</v>
      </c>
      <c r="L58" s="21">
        <f t="shared" si="23"/>
        <v>0</v>
      </c>
      <c r="M58" s="21">
        <f t="shared" si="23"/>
        <v>0</v>
      </c>
      <c r="N58" s="375">
        <f>SUM(N40:N57)</f>
        <v>0</v>
      </c>
      <c r="O58" s="377">
        <f t="shared" si="22"/>
        <v>0</v>
      </c>
      <c r="P58" s="375">
        <f t="shared" ref="P58" si="24">SUM(P40:P57)</f>
        <v>0</v>
      </c>
      <c r="Q58" s="427">
        <f t="shared" si="22"/>
        <v>0</v>
      </c>
      <c r="R58" s="27">
        <f t="shared" si="22"/>
        <v>0</v>
      </c>
    </row>
    <row r="59" spans="1:18" x14ac:dyDescent="0.25">
      <c r="A59" s="16"/>
      <c r="B59" s="600" t="s">
        <v>25</v>
      </c>
      <c r="C59" s="24">
        <f t="shared" ref="C59:R59" si="25">C29+C38+C58</f>
        <v>0</v>
      </c>
      <c r="D59" s="21">
        <f t="shared" si="25"/>
        <v>0</v>
      </c>
      <c r="E59" s="21">
        <f>E29+E38+E58</f>
        <v>0</v>
      </c>
      <c r="F59" s="21">
        <f>F29+F38+F58</f>
        <v>0</v>
      </c>
      <c r="G59" s="139">
        <f>G29+G38+G58</f>
        <v>0</v>
      </c>
      <c r="H59" s="27">
        <f t="shared" si="25"/>
        <v>0</v>
      </c>
      <c r="I59" s="21">
        <f t="shared" si="25"/>
        <v>0</v>
      </c>
      <c r="J59" s="21">
        <f t="shared" si="25"/>
        <v>0</v>
      </c>
      <c r="K59" s="21">
        <f t="shared" ref="K59:M59" si="26">K29+K38+K58</f>
        <v>0</v>
      </c>
      <c r="L59" s="21">
        <f t="shared" si="26"/>
        <v>0</v>
      </c>
      <c r="M59" s="21">
        <f t="shared" si="26"/>
        <v>0</v>
      </c>
      <c r="N59" s="375">
        <f>N29+N38+N58</f>
        <v>0</v>
      </c>
      <c r="O59" s="377">
        <f t="shared" si="25"/>
        <v>0</v>
      </c>
      <c r="P59" s="375">
        <f t="shared" ref="P59" si="27">P29+P38+P58</f>
        <v>0</v>
      </c>
      <c r="Q59" s="427">
        <f t="shared" si="25"/>
        <v>0</v>
      </c>
      <c r="R59" s="27">
        <f t="shared" si="25"/>
        <v>0</v>
      </c>
    </row>
    <row r="60" spans="1:18" x14ac:dyDescent="0.25">
      <c r="A60" s="621" t="s">
        <v>26</v>
      </c>
      <c r="B60" s="88"/>
      <c r="C60" s="156"/>
      <c r="D60" s="33"/>
      <c r="E60" s="33"/>
      <c r="F60" s="33"/>
      <c r="G60" s="157"/>
      <c r="H60" s="31"/>
      <c r="I60" s="33"/>
      <c r="J60" s="33"/>
      <c r="K60" s="33"/>
      <c r="L60" s="33"/>
      <c r="M60" s="33"/>
      <c r="N60" s="380"/>
      <c r="O60" s="381"/>
      <c r="P60" s="368"/>
      <c r="Q60" s="424"/>
      <c r="R60" s="31"/>
    </row>
    <row r="61" spans="1:18" x14ac:dyDescent="0.25">
      <c r="A61" s="592">
        <v>440</v>
      </c>
      <c r="B61" s="604" t="s">
        <v>27</v>
      </c>
      <c r="C61" s="626">
        <f>+'GSA 2 E-6b'!C61+'GSA 4 E-6c'!C61+'GSA 6 E-6d'!C61+'GSA 8 E-6e'!C61+'GSA 10 E-6f'!C61+'GSA 14 E-6h'!C61+'GSA 12 E-6g'!C61</f>
        <v>0</v>
      </c>
      <c r="D61" s="627">
        <f>+'GSA 2 E-6b'!D61+'GSA 4 E-6c'!D61+'GSA 6 E-6d'!D61+'GSA 8 E-6e'!D61+'GSA 10 E-6f'!D61+'GSA 14 E-6h'!D61+'GSA 12 E-6g'!D61</f>
        <v>0</v>
      </c>
      <c r="E61" s="627">
        <f>+'GSA 2 E-6b'!E61+'GSA 4 E-6c'!E61+'GSA 6 E-6d'!E61+'GSA 8 E-6e'!E61+'GSA 10 E-6f'!E61+'GSA 14 E-6h'!E61+'GSA 12 E-6g'!E61</f>
        <v>0</v>
      </c>
      <c r="F61" s="627">
        <f>+'GSA 2 E-6b'!F61+'GSA 4 E-6c'!F61+'GSA 6 E-6d'!F61+'GSA 8 E-6e'!F61+'GSA 10 E-6f'!F61+'GSA 14 E-6h'!F61+'GSA 12 E-6g'!F61</f>
        <v>0</v>
      </c>
      <c r="G61" s="628">
        <f>+'GSA 2 E-6b'!G61+'GSA 4 E-6c'!G61+'GSA 6 E-6d'!G61+'GSA 8 E-6e'!G61+'GSA 10 E-6f'!G61+'GSA 14 E-6h'!G61+'GSA 12 E-6g'!G61</f>
        <v>0</v>
      </c>
      <c r="H61" s="629">
        <f>SUM(C61:G61)</f>
        <v>0</v>
      </c>
      <c r="I61" s="627">
        <f>+'GSA 2 E-6b'!I61+'GSA 4 E-6c'!I61+'GSA 6 E-6d'!I61+'GSA 8 E-6e'!I61+'GSA 10 E-6f'!I61+'GSA 14 E-6h'!I61+'GSA 12 E-6g'!I61</f>
        <v>0</v>
      </c>
      <c r="J61" s="627">
        <f>+'GSA 2 E-6b'!J61+'GSA 4 E-6c'!J61+'GSA 6 E-6d'!J61+'GSA 8 E-6e'!J61+'GSA 10 E-6f'!J61+'GSA 14 E-6h'!J61+'GSA 12 E-6g'!J61</f>
        <v>0</v>
      </c>
      <c r="K61" s="627">
        <f>+'GSA 2 E-6b'!K61+'GSA 4 E-6c'!K61+'GSA 6 E-6d'!K61+'GSA 8 E-6e'!K61+'GSA 10 E-6f'!K61+'GSA 14 E-6h'!K61+'GSA 12 E-6g'!K61</f>
        <v>0</v>
      </c>
      <c r="L61" s="627">
        <f>+'GSA 2 E-6b'!L61+'GSA 4 E-6c'!L61+'GSA 6 E-6d'!L61+'GSA 8 E-6e'!L61+'GSA 10 E-6f'!L61+'GSA 14 E-6h'!L61+'GSA 12 E-6g'!L61</f>
        <v>0</v>
      </c>
      <c r="M61" s="627">
        <f>+'GSA 2 E-6b'!M61+'GSA 4 E-6c'!M61+'GSA 6 E-6d'!M61+'GSA 8 E-6e'!M61+'GSA 10 E-6f'!M61+'GSA 14 E-6h'!M61+'GSA 12 E-6g'!M61</f>
        <v>0</v>
      </c>
      <c r="N61" s="631">
        <f>+'GSA 2 E-6b'!N61+'GSA 4 E-6c'!N61+'GSA 6 E-6d'!N61+'GSA 8 E-6e'!N61+'GSA 10 E-6f'!N61+'GSA 14 E-6h'!N61+'GSA 12 E-6g'!N61</f>
        <v>0</v>
      </c>
      <c r="O61" s="632">
        <f>SUM(H61:N61)</f>
        <v>0</v>
      </c>
      <c r="P61" s="631">
        <f>+'GSA 2 E-6b'!P61+'GSA 4 E-6c'!P61+'GSA 6 E-6d'!P61+'GSA 8 E-6e'!P61+'GSA 10 E-6f'!P61+'GSA 14 E-6h'!P61+'GSA 12 E-6g'!P61</f>
        <v>0</v>
      </c>
      <c r="Q61" s="633">
        <f>SUM(P61:P61)</f>
        <v>0</v>
      </c>
      <c r="R61" s="629">
        <f>+Q61+O61</f>
        <v>0</v>
      </c>
    </row>
    <row r="62" spans="1:18" x14ac:dyDescent="0.25">
      <c r="A62" s="592">
        <v>442</v>
      </c>
      <c r="B62" s="604" t="s">
        <v>28</v>
      </c>
      <c r="C62" s="626">
        <f>+'GSA 2 E-6b'!C62+'GSA 4 E-6c'!C62+'GSA 6 E-6d'!C62+'GSA 8 E-6e'!C62+'GSA 10 E-6f'!C62+'GSA 14 E-6h'!C62+'GSA 12 E-6g'!C62</f>
        <v>0</v>
      </c>
      <c r="D62" s="627">
        <f>+'GSA 2 E-6b'!D62+'GSA 4 E-6c'!D62+'GSA 6 E-6d'!D62+'GSA 8 E-6e'!D62+'GSA 10 E-6f'!D62+'GSA 14 E-6h'!D62+'GSA 12 E-6g'!D62</f>
        <v>0</v>
      </c>
      <c r="E62" s="627">
        <f>+'GSA 2 E-6b'!E62+'GSA 4 E-6c'!E62+'GSA 6 E-6d'!E62+'GSA 8 E-6e'!E62+'GSA 10 E-6f'!E62+'GSA 14 E-6h'!E62+'GSA 12 E-6g'!E62</f>
        <v>0</v>
      </c>
      <c r="F62" s="627">
        <f>+'GSA 2 E-6b'!F62+'GSA 4 E-6c'!F62+'GSA 6 E-6d'!F62+'GSA 8 E-6e'!F62+'GSA 10 E-6f'!F62+'GSA 14 E-6h'!F62+'GSA 12 E-6g'!F62</f>
        <v>0</v>
      </c>
      <c r="G62" s="628">
        <f>+'GSA 2 E-6b'!G62+'GSA 4 E-6c'!G62+'GSA 6 E-6d'!G62+'GSA 8 E-6e'!G62+'GSA 10 E-6f'!G62+'GSA 14 E-6h'!G62+'GSA 12 E-6g'!G62</f>
        <v>0</v>
      </c>
      <c r="H62" s="629">
        <f>SUM(C62:G62)</f>
        <v>0</v>
      </c>
      <c r="I62" s="627">
        <f>+'GSA 2 E-6b'!I62+'GSA 4 E-6c'!I62+'GSA 6 E-6d'!I62+'GSA 8 E-6e'!I62+'GSA 10 E-6f'!I62+'GSA 14 E-6h'!I62+'GSA 12 E-6g'!I62</f>
        <v>0</v>
      </c>
      <c r="J62" s="627">
        <f>+'GSA 2 E-6b'!J62+'GSA 4 E-6c'!J62+'GSA 6 E-6d'!J62+'GSA 8 E-6e'!J62+'GSA 10 E-6f'!J62+'GSA 14 E-6h'!J62+'GSA 12 E-6g'!J62</f>
        <v>0</v>
      </c>
      <c r="K62" s="627">
        <f>+'GSA 2 E-6b'!K62+'GSA 4 E-6c'!K62+'GSA 6 E-6d'!K62+'GSA 8 E-6e'!K62+'GSA 10 E-6f'!K62+'GSA 14 E-6h'!K62+'GSA 12 E-6g'!K62</f>
        <v>0</v>
      </c>
      <c r="L62" s="627">
        <f>+'GSA 2 E-6b'!L62+'GSA 4 E-6c'!L62+'GSA 6 E-6d'!L62+'GSA 8 E-6e'!L62+'GSA 10 E-6f'!L62+'GSA 14 E-6h'!L62+'GSA 12 E-6g'!L62</f>
        <v>0</v>
      </c>
      <c r="M62" s="627">
        <f>+'GSA 2 E-6b'!M62+'GSA 4 E-6c'!M62+'GSA 6 E-6d'!M62+'GSA 8 E-6e'!M62+'GSA 10 E-6f'!M62+'GSA 14 E-6h'!M62+'GSA 12 E-6g'!M62</f>
        <v>0</v>
      </c>
      <c r="N62" s="631">
        <f>+'GSA 2 E-6b'!N62+'GSA 4 E-6c'!N62+'GSA 6 E-6d'!N62+'GSA 8 E-6e'!N62+'GSA 10 E-6f'!N62+'GSA 14 E-6h'!N62+'GSA 12 E-6g'!N62</f>
        <v>0</v>
      </c>
      <c r="O62" s="632">
        <f>SUM(H62:N62)</f>
        <v>0</v>
      </c>
      <c r="P62" s="631">
        <f>+'GSA 2 E-6b'!P62+'GSA 4 E-6c'!P62+'GSA 6 E-6d'!P62+'GSA 8 E-6e'!P62+'GSA 10 E-6f'!P62+'GSA 14 E-6h'!P62+'GSA 12 E-6g'!P62</f>
        <v>0</v>
      </c>
      <c r="Q62" s="633">
        <f>SUM(P62:P62)</f>
        <v>0</v>
      </c>
      <c r="R62" s="629">
        <f>+Q62+O62</f>
        <v>0</v>
      </c>
    </row>
    <row r="63" spans="1:18" s="448" customFormat="1" x14ac:dyDescent="0.25">
      <c r="A63" s="16"/>
      <c r="B63" s="600" t="s">
        <v>29</v>
      </c>
      <c r="C63" s="24">
        <f t="shared" ref="C63:R63" si="28">C59+C61+C62</f>
        <v>0</v>
      </c>
      <c r="D63" s="21">
        <f t="shared" si="28"/>
        <v>0</v>
      </c>
      <c r="E63" s="21">
        <f t="shared" si="28"/>
        <v>0</v>
      </c>
      <c r="F63" s="21">
        <f t="shared" si="28"/>
        <v>0</v>
      </c>
      <c r="G63" s="139">
        <f t="shared" si="28"/>
        <v>0</v>
      </c>
      <c r="H63" s="27">
        <f t="shared" si="28"/>
        <v>0</v>
      </c>
      <c r="I63" s="21">
        <f t="shared" si="28"/>
        <v>0</v>
      </c>
      <c r="J63" s="21">
        <f t="shared" si="28"/>
        <v>0</v>
      </c>
      <c r="K63" s="21">
        <f t="shared" si="28"/>
        <v>0</v>
      </c>
      <c r="L63" s="21">
        <f t="shared" si="28"/>
        <v>0</v>
      </c>
      <c r="M63" s="21">
        <f t="shared" si="28"/>
        <v>0</v>
      </c>
      <c r="N63" s="375">
        <f t="shared" si="28"/>
        <v>0</v>
      </c>
      <c r="O63" s="377">
        <f t="shared" si="28"/>
        <v>0</v>
      </c>
      <c r="P63" s="375">
        <f t="shared" si="28"/>
        <v>0</v>
      </c>
      <c r="Q63" s="427">
        <f t="shared" si="28"/>
        <v>0</v>
      </c>
      <c r="R63" s="27">
        <f t="shared" si="28"/>
        <v>0</v>
      </c>
    </row>
    <row r="64" spans="1:18" x14ac:dyDescent="0.25">
      <c r="A64" s="11"/>
      <c r="B64" s="122"/>
      <c r="C64" s="156"/>
      <c r="D64" s="33"/>
      <c r="E64" s="33"/>
      <c r="F64" s="33"/>
      <c r="G64" s="157"/>
      <c r="H64" s="31"/>
      <c r="I64" s="33"/>
      <c r="J64" s="33"/>
      <c r="K64" s="33"/>
      <c r="L64" s="33"/>
      <c r="M64" s="33"/>
      <c r="N64" s="380"/>
      <c r="O64" s="381"/>
      <c r="P64" s="368"/>
      <c r="Q64" s="424"/>
      <c r="R64" s="31"/>
    </row>
    <row r="65" spans="1:18" x14ac:dyDescent="0.25">
      <c r="A65" s="16"/>
      <c r="B65" s="622" t="s">
        <v>30</v>
      </c>
      <c r="C65" s="637">
        <f>+'GSA 2 E-6b'!C65+'GSA 4 E-6c'!C65+'GSA 6 E-6d'!C65+'GSA 8 E-6e'!C65+'GSA 10 E-6f'!C65+'GSA 14 E-6h'!C65+'GSA 12 E-6g'!C65</f>
        <v>0</v>
      </c>
      <c r="D65" s="638">
        <f>+'GSA 2 E-6b'!D65+'GSA 4 E-6c'!D65+'GSA 6 E-6d'!D65+'GSA 8 E-6e'!D65+'GSA 10 E-6f'!D65+'GSA 14 E-6h'!D65+'GSA 12 E-6g'!D65</f>
        <v>0</v>
      </c>
      <c r="E65" s="638">
        <f>+'GSA 2 E-6b'!E65+'GSA 4 E-6c'!E65+'GSA 6 E-6d'!E65+'GSA 8 E-6e'!E65+'GSA 10 E-6f'!E65+'GSA 14 E-6h'!E65+'GSA 12 E-6g'!E65</f>
        <v>0</v>
      </c>
      <c r="F65" s="638">
        <f>+'GSA 2 E-6b'!F65+'GSA 4 E-6c'!F65+'GSA 6 E-6d'!F65+'GSA 8 E-6e'!F65+'GSA 10 E-6f'!F65+'GSA 14 E-6h'!F65+'GSA 12 E-6g'!F65</f>
        <v>0</v>
      </c>
      <c r="G65" s="639">
        <f>+'GSA 2 E-6b'!G65+'GSA 4 E-6c'!G65+'GSA 6 E-6d'!G65+'GSA 8 E-6e'!G65+'GSA 10 E-6f'!G65+'GSA 14 E-6h'!G65+'GSA 12 E-6g'!G65</f>
        <v>0</v>
      </c>
      <c r="H65" s="27">
        <f>SUM(C65:G65)</f>
        <v>0</v>
      </c>
      <c r="I65" s="638">
        <f>+'GSA 2 E-6b'!I65+'GSA 4 E-6c'!I65+'GSA 6 E-6d'!I65+'GSA 8 E-6e'!I65+'GSA 10 E-6f'!I65+'GSA 14 E-6h'!I65+'GSA 12 E-6g'!I65</f>
        <v>0</v>
      </c>
      <c r="J65" s="638">
        <f>+'GSA 2 E-6b'!J65+'GSA 4 E-6c'!J65+'GSA 6 E-6d'!J65+'GSA 8 E-6e'!J65+'GSA 10 E-6f'!J65+'GSA 14 E-6h'!J65+'GSA 12 E-6g'!J65</f>
        <v>0</v>
      </c>
      <c r="K65" s="638">
        <f>+'GSA 2 E-6b'!K65+'GSA 4 E-6c'!K65+'GSA 6 E-6d'!K65+'GSA 8 E-6e'!K65+'GSA 10 E-6f'!K65+'GSA 14 E-6h'!K65+'GSA 12 E-6g'!K65</f>
        <v>0</v>
      </c>
      <c r="L65" s="638">
        <f>+'GSA 2 E-6b'!L65+'GSA 4 E-6c'!L65+'GSA 6 E-6d'!L65+'GSA 8 E-6e'!L65+'GSA 10 E-6f'!L65+'GSA 14 E-6h'!L65+'GSA 12 E-6g'!L65</f>
        <v>0</v>
      </c>
      <c r="M65" s="638">
        <f>+'GSA 2 E-6b'!M65+'GSA 4 E-6c'!M65+'GSA 6 E-6d'!M65+'GSA 8 E-6e'!M65+'GSA 10 E-6f'!M65+'GSA 14 E-6h'!M65+'GSA 12 E-6g'!M65</f>
        <v>0</v>
      </c>
      <c r="N65" s="640">
        <f>+'GSA 2 E-6b'!N65+'GSA 4 E-6c'!N65+'GSA 6 E-6d'!N65+'GSA 8 E-6e'!N65+'GSA 10 E-6f'!N65+'GSA 14 E-6h'!N65+'GSA 12 E-6g'!N65</f>
        <v>0</v>
      </c>
      <c r="O65" s="377">
        <f>SUM(H65:N65)</f>
        <v>0</v>
      </c>
      <c r="P65" s="640">
        <f>+'GSA 2 E-6b'!P65+'GSA 4 E-6c'!P65+'GSA 6 E-6d'!P65+'GSA 8 E-6e'!P65+'GSA 10 E-6f'!P65+'GSA 14 E-6h'!P65+'GSA 12 E-6g'!P65</f>
        <v>0</v>
      </c>
      <c r="Q65" s="427">
        <f>SUM(P65:P65)</f>
        <v>0</v>
      </c>
      <c r="R65" s="27">
        <f>+Q65+O65</f>
        <v>0</v>
      </c>
    </row>
    <row r="66" spans="1:18" x14ac:dyDescent="0.25">
      <c r="A66" s="12"/>
      <c r="B66" s="87"/>
      <c r="C66" s="158"/>
      <c r="D66" s="25"/>
      <c r="E66" s="25"/>
      <c r="F66" s="25"/>
      <c r="G66" s="134"/>
      <c r="H66" s="32"/>
      <c r="I66" s="25"/>
      <c r="J66" s="25"/>
      <c r="K66" s="25"/>
      <c r="L66" s="25"/>
      <c r="M66" s="25"/>
      <c r="N66" s="382"/>
      <c r="O66" s="373"/>
      <c r="P66" s="367"/>
      <c r="Q66" s="425"/>
      <c r="R66" s="32"/>
    </row>
    <row r="67" spans="1:18" x14ac:dyDescent="0.25">
      <c r="A67" s="24"/>
      <c r="B67" s="623" t="s">
        <v>31</v>
      </c>
      <c r="C67" s="24">
        <f t="shared" ref="C67:P67" si="29">+C63+C65</f>
        <v>0</v>
      </c>
      <c r="D67" s="21">
        <f t="shared" si="29"/>
        <v>0</v>
      </c>
      <c r="E67" s="21">
        <f t="shared" si="29"/>
        <v>0</v>
      </c>
      <c r="F67" s="21">
        <f t="shared" si="29"/>
        <v>0</v>
      </c>
      <c r="G67" s="139">
        <f t="shared" si="29"/>
        <v>0</v>
      </c>
      <c r="H67" s="27">
        <f t="shared" si="29"/>
        <v>0</v>
      </c>
      <c r="I67" s="21">
        <f t="shared" si="29"/>
        <v>0</v>
      </c>
      <c r="J67" s="21">
        <f t="shared" si="29"/>
        <v>0</v>
      </c>
      <c r="K67" s="21">
        <f t="shared" ref="K67:M67" si="30">+K63+K65</f>
        <v>0</v>
      </c>
      <c r="L67" s="21">
        <f t="shared" si="30"/>
        <v>0</v>
      </c>
      <c r="M67" s="21">
        <f t="shared" si="30"/>
        <v>0</v>
      </c>
      <c r="N67" s="375">
        <f t="shared" si="29"/>
        <v>0</v>
      </c>
      <c r="O67" s="377">
        <f t="shared" ref="O67:R67" si="31">+O63+O65</f>
        <v>0</v>
      </c>
      <c r="P67" s="375">
        <f t="shared" si="29"/>
        <v>0</v>
      </c>
      <c r="Q67" s="427">
        <f t="shared" si="31"/>
        <v>0</v>
      </c>
      <c r="R67" s="27">
        <f t="shared" si="31"/>
        <v>0</v>
      </c>
    </row>
    <row r="68" spans="1:18" x14ac:dyDescent="0.25">
      <c r="A68" s="12"/>
      <c r="B68" s="87"/>
      <c r="C68" s="158"/>
      <c r="D68" s="25"/>
      <c r="E68" s="25"/>
      <c r="F68" s="25"/>
      <c r="G68" s="134"/>
      <c r="H68" s="32"/>
      <c r="I68" s="25"/>
      <c r="J68" s="25"/>
      <c r="K68" s="25"/>
      <c r="L68" s="25"/>
      <c r="M68" s="25"/>
      <c r="N68" s="382"/>
      <c r="O68" s="373"/>
      <c r="P68" s="367"/>
      <c r="Q68" s="425"/>
      <c r="R68" s="32"/>
    </row>
    <row r="69" spans="1:18" x14ac:dyDescent="0.25">
      <c r="A69" s="12"/>
      <c r="B69" s="596" t="s">
        <v>32</v>
      </c>
      <c r="C69" s="146">
        <f t="shared" ref="C69:R69" si="32">+C23-C67</f>
        <v>0</v>
      </c>
      <c r="D69" s="101">
        <f t="shared" si="32"/>
        <v>0</v>
      </c>
      <c r="E69" s="101">
        <f t="shared" si="32"/>
        <v>0</v>
      </c>
      <c r="F69" s="101">
        <f t="shared" si="32"/>
        <v>0</v>
      </c>
      <c r="G69" s="641">
        <f t="shared" si="32"/>
        <v>0</v>
      </c>
      <c r="H69" s="629">
        <f t="shared" si="32"/>
        <v>0</v>
      </c>
      <c r="I69" s="101">
        <f t="shared" si="32"/>
        <v>0</v>
      </c>
      <c r="J69" s="101">
        <f t="shared" si="32"/>
        <v>0</v>
      </c>
      <c r="K69" s="101">
        <f t="shared" si="32"/>
        <v>0</v>
      </c>
      <c r="L69" s="101">
        <f t="shared" si="32"/>
        <v>0</v>
      </c>
      <c r="M69" s="101">
        <f t="shared" si="32"/>
        <v>0</v>
      </c>
      <c r="N69" s="642">
        <f t="shared" si="32"/>
        <v>0</v>
      </c>
      <c r="O69" s="632">
        <f t="shared" si="32"/>
        <v>0</v>
      </c>
      <c r="P69" s="642">
        <f t="shared" si="32"/>
        <v>0</v>
      </c>
      <c r="Q69" s="633">
        <f t="shared" si="32"/>
        <v>0</v>
      </c>
      <c r="R69" s="629">
        <f t="shared" si="32"/>
        <v>0</v>
      </c>
    </row>
    <row r="70" spans="1:18" x14ac:dyDescent="0.25">
      <c r="A70" s="12"/>
      <c r="B70" s="596" t="s">
        <v>33</v>
      </c>
      <c r="C70" s="626">
        <f>+'GSA 2 E-6b'!C70+'GSA 4 E-6c'!C70+'GSA 6 E-6d'!C70+'GSA 8 E-6e'!C70+'GSA 10 E-6f'!C70+'GSA 14 E-6h'!C70+'GSA 12 E-6g'!C70</f>
        <v>0</v>
      </c>
      <c r="D70" s="627">
        <f>+'GSA 2 E-6b'!D70+'GSA 4 E-6c'!D70+'GSA 6 E-6d'!D70+'GSA 8 E-6e'!D70+'GSA 10 E-6f'!D70+'GSA 14 E-6h'!D70+'GSA 12 E-6g'!D70</f>
        <v>0</v>
      </c>
      <c r="E70" s="627">
        <f>+'GSA 2 E-6b'!E70+'GSA 4 E-6c'!E70+'GSA 6 E-6d'!E70+'GSA 8 E-6e'!E70+'GSA 10 E-6f'!E70+'GSA 14 E-6h'!E70+'GSA 12 E-6g'!E70</f>
        <v>0</v>
      </c>
      <c r="F70" s="627">
        <f>+'GSA 2 E-6b'!F70+'GSA 4 E-6c'!F70+'GSA 6 E-6d'!F70+'GSA 8 E-6e'!F70+'GSA 10 E-6f'!F70+'GSA 14 E-6h'!F70+'GSA 12 E-6g'!F70</f>
        <v>0</v>
      </c>
      <c r="G70" s="628">
        <f>+'GSA 2 E-6b'!G70+'GSA 4 E-6c'!G70+'GSA 6 E-6d'!G70+'GSA 8 E-6e'!G70+'GSA 10 E-6f'!G70+'GSA 14 E-6h'!G70+'GSA 12 E-6g'!G70</f>
        <v>0</v>
      </c>
      <c r="H70" s="629">
        <f>SUM(C70:G70)</f>
        <v>0</v>
      </c>
      <c r="I70" s="627">
        <f>+'GSA 2 E-6b'!I70+'GSA 4 E-6c'!I70+'GSA 6 E-6d'!I70+'GSA 8 E-6e'!I70+'GSA 10 E-6f'!I70+'GSA 14 E-6h'!I70+'GSA 12 E-6g'!I70</f>
        <v>0</v>
      </c>
      <c r="J70" s="627">
        <f>+'GSA 2 E-6b'!J70+'GSA 4 E-6c'!J70+'GSA 6 E-6d'!J70+'GSA 8 E-6e'!J70+'GSA 10 E-6f'!J70+'GSA 14 E-6h'!J70+'GSA 12 E-6g'!J70</f>
        <v>0</v>
      </c>
      <c r="K70" s="627">
        <f>+'GSA 2 E-6b'!K70+'GSA 4 E-6c'!K70+'GSA 6 E-6d'!K70+'GSA 8 E-6e'!K70+'GSA 10 E-6f'!K70+'GSA 14 E-6h'!K70+'GSA 12 E-6g'!K70</f>
        <v>0</v>
      </c>
      <c r="L70" s="627">
        <f>+'GSA 2 E-6b'!L70+'GSA 4 E-6c'!L70+'GSA 6 E-6d'!L70+'GSA 8 E-6e'!L70+'GSA 10 E-6f'!L70+'GSA 14 E-6h'!L70+'GSA 12 E-6g'!L70</f>
        <v>0</v>
      </c>
      <c r="M70" s="627">
        <f>+'GSA 2 E-6b'!M70+'GSA 4 E-6c'!M70+'GSA 6 E-6d'!M70+'GSA 8 E-6e'!M70+'GSA 10 E-6f'!M70+'GSA 14 E-6h'!M70+'GSA 12 E-6g'!M70</f>
        <v>0</v>
      </c>
      <c r="N70" s="631">
        <f>+'GSA 2 E-6b'!N70+'GSA 4 E-6c'!N70+'GSA 6 E-6d'!N70+'GSA 8 E-6e'!N70+'GSA 10 E-6f'!N70+'GSA 14 E-6h'!N70+'GSA 12 E-6g'!N70</f>
        <v>0</v>
      </c>
      <c r="O70" s="632">
        <f>SUM(H70:N70)</f>
        <v>0</v>
      </c>
      <c r="P70" s="631">
        <f>+'GSA 2 E-6b'!P70+'GSA 4 E-6c'!P70+'GSA 6 E-6d'!P70+'GSA 8 E-6e'!P70+'GSA 10 E-6f'!P70+'GSA 14 E-6h'!P70+'GSA 12 E-6g'!P70</f>
        <v>0</v>
      </c>
      <c r="Q70" s="633">
        <f>SUM(P70:P70)</f>
        <v>0</v>
      </c>
      <c r="R70" s="629">
        <f>+Q70+O70</f>
        <v>0</v>
      </c>
    </row>
    <row r="71" spans="1:18" x14ac:dyDescent="0.25">
      <c r="A71" s="12"/>
      <c r="B71" s="596" t="s">
        <v>34</v>
      </c>
      <c r="C71" s="146">
        <f t="shared" ref="C71:R71" si="33">SUM(C69:C70)</f>
        <v>0</v>
      </c>
      <c r="D71" s="101">
        <f t="shared" si="33"/>
        <v>0</v>
      </c>
      <c r="E71" s="101">
        <f>SUM(E69:E70)</f>
        <v>0</v>
      </c>
      <c r="F71" s="101">
        <f>SUM(F69:F70)</f>
        <v>0</v>
      </c>
      <c r="G71" s="641">
        <f>SUM(G69:G70)</f>
        <v>0</v>
      </c>
      <c r="H71" s="629">
        <f t="shared" si="33"/>
        <v>0</v>
      </c>
      <c r="I71" s="101">
        <f t="shared" si="33"/>
        <v>0</v>
      </c>
      <c r="J71" s="101">
        <f t="shared" si="33"/>
        <v>0</v>
      </c>
      <c r="K71" s="101">
        <f t="shared" ref="K71:M71" si="34">SUM(K69:K70)</f>
        <v>0</v>
      </c>
      <c r="L71" s="101">
        <f t="shared" si="34"/>
        <v>0</v>
      </c>
      <c r="M71" s="101">
        <f t="shared" si="34"/>
        <v>0</v>
      </c>
      <c r="N71" s="642">
        <f>SUM(N69:N70)</f>
        <v>0</v>
      </c>
      <c r="O71" s="632">
        <f>SUM(H71:N71)</f>
        <v>0</v>
      </c>
      <c r="P71" s="642">
        <f t="shared" ref="P71" si="35">SUM(P69:P70)</f>
        <v>0</v>
      </c>
      <c r="Q71" s="633">
        <f t="shared" si="33"/>
        <v>0</v>
      </c>
      <c r="R71" s="629">
        <f t="shared" si="33"/>
        <v>0</v>
      </c>
    </row>
    <row r="72" spans="1:18" x14ac:dyDescent="0.25">
      <c r="A72" s="12"/>
      <c r="B72" s="596" t="s">
        <v>35</v>
      </c>
      <c r="C72" s="626">
        <f>+'GSA 2 E-6b'!C72+'GSA 4 E-6c'!C72+'GSA 6 E-6d'!C72+'GSA 8 E-6e'!C72+'GSA 10 E-6f'!C72+'GSA 14 E-6h'!C72+'GSA 12 E-6g'!C72</f>
        <v>0</v>
      </c>
      <c r="D72" s="627">
        <f>+'GSA 2 E-6b'!D72+'GSA 4 E-6c'!D72+'GSA 6 E-6d'!D72+'GSA 8 E-6e'!D72+'GSA 10 E-6f'!D72+'GSA 14 E-6h'!D72+'GSA 12 E-6g'!D72</f>
        <v>0</v>
      </c>
      <c r="E72" s="627">
        <f>+'GSA 2 E-6b'!E72+'GSA 4 E-6c'!E72+'GSA 6 E-6d'!E72+'GSA 8 E-6e'!E72+'GSA 10 E-6f'!E72+'GSA 14 E-6h'!E72+'GSA 12 E-6g'!E72</f>
        <v>0</v>
      </c>
      <c r="F72" s="627">
        <f>+'GSA 2 E-6b'!F72+'GSA 4 E-6c'!F72+'GSA 6 E-6d'!F72+'GSA 8 E-6e'!F72+'GSA 10 E-6f'!F72+'GSA 14 E-6h'!F72+'GSA 12 E-6g'!F72</f>
        <v>0</v>
      </c>
      <c r="G72" s="628">
        <f>+'GSA 2 E-6b'!G72+'GSA 4 E-6c'!G72+'GSA 6 E-6d'!G72+'GSA 8 E-6e'!G72+'GSA 10 E-6f'!G72+'GSA 14 E-6h'!G72+'GSA 12 E-6g'!G72</f>
        <v>0</v>
      </c>
      <c r="H72" s="629">
        <f>SUM(C72:G72)</f>
        <v>0</v>
      </c>
      <c r="I72" s="627">
        <f>+'GSA 2 E-6b'!I72+'GSA 4 E-6c'!I72+'GSA 6 E-6d'!I72+'GSA 8 E-6e'!I72+'GSA 10 E-6f'!I72+'GSA 14 E-6h'!I72+'GSA 12 E-6g'!I72</f>
        <v>0</v>
      </c>
      <c r="J72" s="627">
        <f>+'GSA 2 E-6b'!J72+'GSA 4 E-6c'!J72+'GSA 6 E-6d'!J72+'GSA 8 E-6e'!J72+'GSA 10 E-6f'!J72+'GSA 14 E-6h'!J72+'GSA 12 E-6g'!J72</f>
        <v>0</v>
      </c>
      <c r="K72" s="627">
        <f>+'GSA 2 E-6b'!K72+'GSA 4 E-6c'!K72+'GSA 6 E-6d'!K72+'GSA 8 E-6e'!K72+'GSA 10 E-6f'!K72+'GSA 14 E-6h'!K72+'GSA 12 E-6g'!K72</f>
        <v>0</v>
      </c>
      <c r="L72" s="627">
        <f>+'GSA 2 E-6b'!L72+'GSA 4 E-6c'!L72+'GSA 6 E-6d'!L72+'GSA 8 E-6e'!L72+'GSA 10 E-6f'!L72+'GSA 14 E-6h'!L72+'GSA 12 E-6g'!L72</f>
        <v>0</v>
      </c>
      <c r="M72" s="627">
        <f>+'GSA 2 E-6b'!M72+'GSA 4 E-6c'!M72+'GSA 6 E-6d'!M72+'GSA 8 E-6e'!M72+'GSA 10 E-6f'!M72+'GSA 14 E-6h'!M72+'GSA 12 E-6g'!M72</f>
        <v>0</v>
      </c>
      <c r="N72" s="630">
        <f>+'GSA 2 E-6b'!N72+'GSA 4 E-6c'!N72+'GSA 6 E-6d'!N72+'GSA 8 E-6e'!N72+'GSA 10 E-6f'!N72+'GSA 14 E-6h'!N72+'GSA 12 E-6g'!N72</f>
        <v>0</v>
      </c>
      <c r="O72" s="632">
        <f>SUM(H72:N72)</f>
        <v>0</v>
      </c>
      <c r="P72" s="630">
        <f>+'GSA 2 E-6b'!P72+'GSA 4 E-6c'!P72+'GSA 6 E-6d'!P72+'GSA 8 E-6e'!P72+'GSA 10 E-6f'!P72+'GSA 14 E-6h'!P72+'GSA 12 E-6g'!P72</f>
        <v>0</v>
      </c>
      <c r="Q72" s="633">
        <f>SUM(P72:P72)</f>
        <v>0</v>
      </c>
      <c r="R72" s="629">
        <f>+Q72+O72</f>
        <v>0</v>
      </c>
    </row>
    <row r="73" spans="1:18" x14ac:dyDescent="0.25">
      <c r="A73" s="12"/>
      <c r="B73" s="596" t="s">
        <v>204</v>
      </c>
      <c r="C73" s="626">
        <f>+'GSA 2 E-6b'!C73+'GSA 4 E-6c'!C73+'GSA 6 E-6d'!C73+'GSA 8 E-6e'!C73+'GSA 10 E-6f'!C73+'GSA 14 E-6h'!C73+'GSA 12 E-6g'!C73</f>
        <v>0</v>
      </c>
      <c r="D73" s="627">
        <f>+'GSA 2 E-6b'!D73+'GSA 4 E-6c'!D73+'GSA 6 E-6d'!D73+'GSA 8 E-6e'!D73+'GSA 10 E-6f'!D73+'GSA 14 E-6h'!D73+'GSA 12 E-6g'!D73</f>
        <v>0</v>
      </c>
      <c r="E73" s="627">
        <f>+'GSA 2 E-6b'!E73+'GSA 4 E-6c'!E73+'GSA 6 E-6d'!E73+'GSA 8 E-6e'!E73+'GSA 10 E-6f'!E73+'GSA 14 E-6h'!E73+'GSA 12 E-6g'!E73</f>
        <v>0</v>
      </c>
      <c r="F73" s="627">
        <f>+'GSA 2 E-6b'!F73+'GSA 4 E-6c'!F73+'GSA 6 E-6d'!F73+'GSA 8 E-6e'!F73+'GSA 10 E-6f'!F73+'GSA 14 E-6h'!F73+'GSA 12 E-6g'!F73</f>
        <v>0</v>
      </c>
      <c r="G73" s="628">
        <f>+'GSA 2 E-6b'!G73+'GSA 4 E-6c'!G73+'GSA 6 E-6d'!G73+'GSA 8 E-6e'!G73+'GSA 10 E-6f'!G73+'GSA 14 E-6h'!G73+'GSA 12 E-6g'!G73</f>
        <v>0</v>
      </c>
      <c r="H73" s="629">
        <f>SUM(C73:G73)</f>
        <v>0</v>
      </c>
      <c r="I73" s="627">
        <f>+'GSA 2 E-6b'!I73+'GSA 4 E-6c'!I73+'GSA 6 E-6d'!I73+'GSA 8 E-6e'!I73+'GSA 10 E-6f'!I73+'GSA 14 E-6h'!I73+'GSA 12 E-6g'!I73</f>
        <v>0</v>
      </c>
      <c r="J73" s="627">
        <f>+'GSA 2 E-6b'!J73+'GSA 4 E-6c'!J73+'GSA 6 E-6d'!J73+'GSA 8 E-6e'!J73+'GSA 10 E-6f'!J73+'GSA 14 E-6h'!J73+'GSA 12 E-6g'!J73</f>
        <v>0</v>
      </c>
      <c r="K73" s="627">
        <f>+'GSA 2 E-6b'!K73+'GSA 4 E-6c'!K73+'GSA 6 E-6d'!K73+'GSA 8 E-6e'!K73+'GSA 10 E-6f'!K73+'GSA 14 E-6h'!K73+'GSA 12 E-6g'!K73</f>
        <v>0</v>
      </c>
      <c r="L73" s="627">
        <f>+'GSA 2 E-6b'!L73+'GSA 4 E-6c'!L73+'GSA 6 E-6d'!L73+'GSA 8 E-6e'!L73+'GSA 10 E-6f'!L73+'GSA 14 E-6h'!L73+'GSA 12 E-6g'!L73</f>
        <v>0</v>
      </c>
      <c r="M73" s="627">
        <f>+'GSA 2 E-6b'!M73+'GSA 4 E-6c'!M73+'GSA 6 E-6d'!M73+'GSA 8 E-6e'!M73+'GSA 10 E-6f'!M73+'GSA 14 E-6h'!M73+'GSA 12 E-6g'!M73</f>
        <v>0</v>
      </c>
      <c r="N73" s="630">
        <f>+'GSA 2 E-6b'!N73+'GSA 4 E-6c'!N73+'GSA 6 E-6d'!N73+'GSA 8 E-6e'!N73+'GSA 10 E-6f'!N73+'GSA 14 E-6h'!N73+'GSA 12 E-6g'!N73</f>
        <v>0</v>
      </c>
      <c r="O73" s="632">
        <f>SUM(H73:N73)</f>
        <v>0</v>
      </c>
      <c r="P73" s="630">
        <f>+'GSA 2 E-6b'!P73+'GSA 4 E-6c'!P73+'GSA 6 E-6d'!P73+'GSA 8 E-6e'!P73+'GSA 10 E-6f'!P73+'GSA 14 E-6h'!P73+'GSA 12 E-6g'!P73</f>
        <v>0</v>
      </c>
      <c r="Q73" s="633">
        <f>SUM(P73:P73)</f>
        <v>0</v>
      </c>
      <c r="R73" s="629">
        <f>+Q73+O73</f>
        <v>0</v>
      </c>
    </row>
    <row r="74" spans="1:18" x14ac:dyDescent="0.25">
      <c r="A74" s="12"/>
      <c r="B74" s="599" t="s">
        <v>310</v>
      </c>
      <c r="C74" s="626">
        <f>+'GSA 2 E-6b'!C74+'GSA 4 E-6c'!C74+'GSA 6 E-6d'!C74+'GSA 8 E-6e'!C74+'GSA 10 E-6f'!C74+'GSA 14 E-6h'!C74+'GSA 12 E-6g'!C74</f>
        <v>0</v>
      </c>
      <c r="D74" s="627">
        <f>+'GSA 2 E-6b'!D74+'GSA 4 E-6c'!D74+'GSA 6 E-6d'!D74+'GSA 8 E-6e'!D74+'GSA 10 E-6f'!D74+'GSA 14 E-6h'!D74+'GSA 12 E-6g'!D74</f>
        <v>0</v>
      </c>
      <c r="E74" s="627">
        <f>+'GSA 2 E-6b'!E74+'GSA 4 E-6c'!E74+'GSA 6 E-6d'!E74+'GSA 8 E-6e'!E74+'GSA 10 E-6f'!E74+'GSA 14 E-6h'!E74+'GSA 12 E-6g'!E74</f>
        <v>0</v>
      </c>
      <c r="F74" s="627">
        <f>+'GSA 2 E-6b'!F74+'GSA 4 E-6c'!F74+'GSA 6 E-6d'!F74+'GSA 8 E-6e'!F74+'GSA 10 E-6f'!F74+'GSA 14 E-6h'!F74+'GSA 12 E-6g'!F74</f>
        <v>0</v>
      </c>
      <c r="G74" s="628">
        <f>+'GSA 2 E-6b'!G74+'GSA 4 E-6c'!G74+'GSA 6 E-6d'!G74+'GSA 8 E-6e'!G74+'GSA 10 E-6f'!G74+'GSA 14 E-6h'!G74+'GSA 12 E-6g'!G74</f>
        <v>0</v>
      </c>
      <c r="H74" s="629">
        <f>SUM(C74:G74)</f>
        <v>0</v>
      </c>
      <c r="I74" s="627">
        <f>+'GSA 2 E-6b'!I74+'GSA 4 E-6c'!I74+'GSA 6 E-6d'!I74+'GSA 8 E-6e'!I74+'GSA 10 E-6f'!I74+'GSA 14 E-6h'!I74+'GSA 12 E-6g'!I74</f>
        <v>0</v>
      </c>
      <c r="J74" s="627">
        <f>+'GSA 2 E-6b'!J74+'GSA 4 E-6c'!J74+'GSA 6 E-6d'!J74+'GSA 8 E-6e'!J74+'GSA 10 E-6f'!J74+'GSA 14 E-6h'!J74+'GSA 12 E-6g'!J74</f>
        <v>0</v>
      </c>
      <c r="K74" s="627">
        <f>+'GSA 2 E-6b'!K74+'GSA 4 E-6c'!K74+'GSA 6 E-6d'!K74+'GSA 8 E-6e'!K74+'GSA 10 E-6f'!K74+'GSA 14 E-6h'!K74+'GSA 12 E-6g'!K74</f>
        <v>0</v>
      </c>
      <c r="L74" s="627">
        <f>+'GSA 2 E-6b'!L74+'GSA 4 E-6c'!L74+'GSA 6 E-6d'!L74+'GSA 8 E-6e'!L74+'GSA 10 E-6f'!L74+'GSA 14 E-6h'!L74+'GSA 12 E-6g'!L74</f>
        <v>0</v>
      </c>
      <c r="M74" s="627">
        <f>+'GSA 2 E-6b'!M74+'GSA 4 E-6c'!M74+'GSA 6 E-6d'!M74+'GSA 8 E-6e'!M74+'GSA 10 E-6f'!M74+'GSA 14 E-6h'!M74+'GSA 12 E-6g'!M74</f>
        <v>0</v>
      </c>
      <c r="N74" s="630">
        <f>+'GSA 2 E-6b'!N74+'GSA 4 E-6c'!N74+'GSA 6 E-6d'!N74+'GSA 8 E-6e'!N74+'GSA 10 E-6f'!N74+'GSA 14 E-6h'!N74+'GSA 12 E-6g'!N74</f>
        <v>0</v>
      </c>
      <c r="O74" s="632">
        <f>SUM(H74:N74)</f>
        <v>0</v>
      </c>
      <c r="P74" s="630">
        <f>+'GSA 2 E-6b'!P74+'GSA 4 E-6c'!P74+'GSA 6 E-6d'!P74+'GSA 8 E-6e'!P74+'GSA 10 E-6f'!P74+'GSA 14 E-6h'!P74+'GSA 12 E-6g'!P74</f>
        <v>0</v>
      </c>
      <c r="Q74" s="633">
        <f>SUM(P74:P74)</f>
        <v>0</v>
      </c>
      <c r="R74" s="629">
        <f>+Q74+O74</f>
        <v>0</v>
      </c>
    </row>
    <row r="75" spans="1:18" x14ac:dyDescent="0.25">
      <c r="A75" s="36"/>
      <c r="B75" s="155"/>
      <c r="C75" s="152"/>
      <c r="D75" s="20"/>
      <c r="E75" s="20"/>
      <c r="F75" s="20"/>
      <c r="G75" s="153"/>
      <c r="H75" s="30"/>
      <c r="I75" s="20"/>
      <c r="J75" s="20"/>
      <c r="K75" s="20"/>
      <c r="L75" s="20"/>
      <c r="M75" s="20"/>
      <c r="N75" s="20"/>
      <c r="O75" s="30"/>
      <c r="P75" s="20"/>
      <c r="Q75" s="429"/>
      <c r="R75" s="30"/>
    </row>
    <row r="76" spans="1:18" x14ac:dyDescent="0.25">
      <c r="A76" s="16"/>
      <c r="B76" s="624" t="s">
        <v>36</v>
      </c>
      <c r="C76" s="24">
        <f>SUM(C71-C72-C73-C74)</f>
        <v>0</v>
      </c>
      <c r="D76" s="21">
        <f t="shared" ref="D76:G76" si="36">SUM(D71-D72-D73-D74)</f>
        <v>0</v>
      </c>
      <c r="E76" s="21">
        <f t="shared" si="36"/>
        <v>0</v>
      </c>
      <c r="F76" s="375">
        <f t="shared" si="36"/>
        <v>0</v>
      </c>
      <c r="G76" s="21">
        <f t="shared" si="36"/>
        <v>0</v>
      </c>
      <c r="H76" s="27">
        <f>SUM(H71-H72-H73-H74)</f>
        <v>0</v>
      </c>
      <c r="I76" s="21">
        <f>SUM(I71-I72-I73-I74)</f>
        <v>0</v>
      </c>
      <c r="J76" s="21">
        <f t="shared" ref="J76:O76" si="37">SUM(J71-J72-J73-J74)</f>
        <v>0</v>
      </c>
      <c r="K76" s="21">
        <f t="shared" si="37"/>
        <v>0</v>
      </c>
      <c r="L76" s="21">
        <f t="shared" si="37"/>
        <v>0</v>
      </c>
      <c r="M76" s="21">
        <f t="shared" si="37"/>
        <v>0</v>
      </c>
      <c r="N76" s="21">
        <f t="shared" si="37"/>
        <v>0</v>
      </c>
      <c r="O76" s="27">
        <f t="shared" si="37"/>
        <v>0</v>
      </c>
      <c r="P76" s="375">
        <f t="shared" ref="P76:R76" si="38">SUM(P71-P72-P73-P74)</f>
        <v>0</v>
      </c>
      <c r="Q76" s="427">
        <f t="shared" si="38"/>
        <v>0</v>
      </c>
      <c r="R76" s="27">
        <f t="shared" si="38"/>
        <v>0</v>
      </c>
    </row>
  </sheetData>
  <sheetProtection formatCells="0" formatColumns="0" formatRows="0"/>
  <customSheetViews>
    <customSheetView guid="{27EF61E3-089C-4444-8AD8-DD4FF652E9B8}" showPageBreaks="1" printArea="1" hiddenRows="1" hiddenColumns="1">
      <selection activeCell="N7" sqref="N7"/>
      <pageMargins left="0.05" right="0.05" top="0.75" bottom="0.75" header="0.5" footer="0.5"/>
      <printOptions horizontalCentered="1"/>
      <pageSetup scale="60" orientation="portrait" r:id="rId1"/>
      <headerFooter alignWithMargins="0">
        <oddHeader>&amp;L&amp;8CY13&amp;RAppendix A</oddHeader>
        <oddFooter>&amp;L&amp;8&amp;Z&amp;F&amp;A</oddFooter>
      </headerFooter>
    </customSheetView>
    <customSheetView guid="{37A3FFB3-F9B3-457E-8CCE-DDC5690B1CC7}" hiddenRows="1" hiddenColumns="1">
      <selection activeCell="N7" sqref="N7"/>
      <pageMargins left="0.05" right="0.05" top="0.75" bottom="0.75" header="0.5" footer="0.5"/>
      <printOptions horizontalCentered="1"/>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39" orientation="portrait" r:id="rId3"/>
  <headerFooter alignWithMargins="0">
    <oddFooter>&amp;L&amp;8
&amp;F&amp;A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42.6640625" customWidth="1"/>
    <col min="3" max="18" width="20.6640625" customWidth="1"/>
  </cols>
  <sheetData>
    <row r="1" spans="1:19" ht="13.8" thickBot="1" x14ac:dyDescent="0.3">
      <c r="A1" s="179" t="s">
        <v>198</v>
      </c>
      <c r="B1" s="181"/>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276</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517"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159">
        <v>0</v>
      </c>
      <c r="D7" s="37">
        <v>0</v>
      </c>
      <c r="E7" s="37">
        <v>0</v>
      </c>
      <c r="F7" s="37">
        <v>0</v>
      </c>
      <c r="G7" s="160">
        <v>0</v>
      </c>
      <c r="H7" s="32">
        <f>SUM(C7:G7)</f>
        <v>0</v>
      </c>
      <c r="I7" s="37">
        <v>0</v>
      </c>
      <c r="J7" s="37">
        <v>0</v>
      </c>
      <c r="K7" s="37">
        <v>0</v>
      </c>
      <c r="L7" s="91">
        <v>0</v>
      </c>
      <c r="M7" s="37">
        <v>0</v>
      </c>
      <c r="N7" s="38">
        <v>0</v>
      </c>
      <c r="O7" s="32">
        <f>SUM(H7:N7)</f>
        <v>0</v>
      </c>
      <c r="P7" s="91">
        <v>0</v>
      </c>
      <c r="Q7" s="32">
        <f>SUM(P7:P7)</f>
        <v>0</v>
      </c>
      <c r="R7" s="32">
        <f>+Q7+O7</f>
        <v>0</v>
      </c>
    </row>
    <row r="8" spans="1:19" x14ac:dyDescent="0.25">
      <c r="A8" s="11"/>
      <c r="B8" s="148" t="s">
        <v>3</v>
      </c>
      <c r="C8" s="161">
        <v>0</v>
      </c>
      <c r="D8" s="39">
        <v>0</v>
      </c>
      <c r="E8" s="39">
        <v>0</v>
      </c>
      <c r="F8" s="39">
        <v>0</v>
      </c>
      <c r="G8" s="160">
        <v>0</v>
      </c>
      <c r="H8" s="32">
        <f>SUM(C8:G8)</f>
        <v>0</v>
      </c>
      <c r="I8" s="39">
        <v>0</v>
      </c>
      <c r="J8" s="39">
        <v>0</v>
      </c>
      <c r="K8" s="39">
        <v>0</v>
      </c>
      <c r="L8" s="369">
        <v>0</v>
      </c>
      <c r="M8" s="39">
        <v>0</v>
      </c>
      <c r="N8" s="38">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12">
        <v>305</v>
      </c>
      <c r="B11" s="366" t="s">
        <v>313</v>
      </c>
      <c r="C11" s="159">
        <v>0</v>
      </c>
      <c r="D11" s="37">
        <v>0</v>
      </c>
      <c r="E11" s="37">
        <v>0</v>
      </c>
      <c r="F11" s="37">
        <v>0</v>
      </c>
      <c r="G11" s="160">
        <v>0</v>
      </c>
      <c r="H11" s="32">
        <f t="shared" ref="H11:H22" si="1">SUM(C11:G11)</f>
        <v>0</v>
      </c>
      <c r="I11" s="37">
        <v>0</v>
      </c>
      <c r="J11" s="37">
        <v>0</v>
      </c>
      <c r="K11" s="37">
        <v>0</v>
      </c>
      <c r="L11" s="37">
        <v>0</v>
      </c>
      <c r="M11" s="37">
        <v>0</v>
      </c>
      <c r="N11" s="38">
        <v>0</v>
      </c>
      <c r="O11" s="32">
        <f t="shared" ref="O11:O22" si="2">SUM(H11:N11)</f>
        <v>0</v>
      </c>
      <c r="P11" s="372">
        <v>0</v>
      </c>
      <c r="Q11" s="32">
        <f t="shared" ref="Q11:Q22" si="3">SUM(P11:P11)</f>
        <v>0</v>
      </c>
      <c r="R11" s="32">
        <f t="shared" ref="R11:R22" si="4">+Q11+O11</f>
        <v>0</v>
      </c>
    </row>
    <row r="12" spans="1:19" x14ac:dyDescent="0.25">
      <c r="A12" s="12">
        <v>310</v>
      </c>
      <c r="B12" s="366" t="s">
        <v>6</v>
      </c>
      <c r="C12" s="159">
        <v>0</v>
      </c>
      <c r="D12" s="37">
        <v>0</v>
      </c>
      <c r="E12" s="37">
        <v>0</v>
      </c>
      <c r="F12" s="37">
        <v>0</v>
      </c>
      <c r="G12" s="160">
        <v>0</v>
      </c>
      <c r="H12" s="32">
        <f t="shared" si="1"/>
        <v>0</v>
      </c>
      <c r="I12" s="37">
        <v>0</v>
      </c>
      <c r="J12" s="37">
        <v>0</v>
      </c>
      <c r="K12" s="37">
        <v>0</v>
      </c>
      <c r="L12" s="37">
        <v>0</v>
      </c>
      <c r="M12" s="37">
        <v>0</v>
      </c>
      <c r="N12" s="38">
        <v>0</v>
      </c>
      <c r="O12" s="32">
        <f t="shared" si="2"/>
        <v>0</v>
      </c>
      <c r="P12" s="372">
        <v>0</v>
      </c>
      <c r="Q12" s="32">
        <f t="shared" si="3"/>
        <v>0</v>
      </c>
      <c r="R12" s="32">
        <f t="shared" si="4"/>
        <v>0</v>
      </c>
    </row>
    <row r="13" spans="1:19" s="448" customFormat="1" x14ac:dyDescent="0.25">
      <c r="A13" s="450">
        <v>312</v>
      </c>
      <c r="B13" s="366" t="s">
        <v>387</v>
      </c>
      <c r="C13" s="458">
        <v>0</v>
      </c>
      <c r="D13" s="453">
        <v>0</v>
      </c>
      <c r="E13" s="453">
        <v>0</v>
      </c>
      <c r="F13" s="453">
        <v>0</v>
      </c>
      <c r="G13" s="459">
        <v>0</v>
      </c>
      <c r="H13" s="451">
        <f t="shared" si="1"/>
        <v>0</v>
      </c>
      <c r="I13" s="453">
        <v>0</v>
      </c>
      <c r="J13" s="453">
        <v>0</v>
      </c>
      <c r="K13" s="453">
        <v>0</v>
      </c>
      <c r="L13" s="453">
        <v>0</v>
      </c>
      <c r="M13" s="453">
        <v>0</v>
      </c>
      <c r="N13" s="454">
        <v>0</v>
      </c>
      <c r="O13" s="451">
        <f t="shared" si="2"/>
        <v>0</v>
      </c>
      <c r="P13" s="470">
        <v>0</v>
      </c>
      <c r="Q13" s="451">
        <f t="shared" si="3"/>
        <v>0</v>
      </c>
      <c r="R13" s="451">
        <f t="shared" si="4"/>
        <v>0</v>
      </c>
    </row>
    <row r="14" spans="1:19" x14ac:dyDescent="0.25">
      <c r="A14" s="12">
        <v>315</v>
      </c>
      <c r="B14" s="366" t="s">
        <v>262</v>
      </c>
      <c r="C14" s="159">
        <v>0</v>
      </c>
      <c r="D14" s="37">
        <v>0</v>
      </c>
      <c r="E14" s="37">
        <v>0</v>
      </c>
      <c r="F14" s="37">
        <v>0</v>
      </c>
      <c r="G14" s="160">
        <v>0</v>
      </c>
      <c r="H14" s="32">
        <f t="shared" si="1"/>
        <v>0</v>
      </c>
      <c r="I14" s="37">
        <v>0</v>
      </c>
      <c r="J14" s="37">
        <v>0</v>
      </c>
      <c r="K14" s="37">
        <v>0</v>
      </c>
      <c r="L14" s="37">
        <v>0</v>
      </c>
      <c r="M14" s="37">
        <v>0</v>
      </c>
      <c r="N14" s="38">
        <v>0</v>
      </c>
      <c r="O14" s="32">
        <f t="shared" si="2"/>
        <v>0</v>
      </c>
      <c r="P14" s="372">
        <v>0</v>
      </c>
      <c r="Q14" s="32">
        <f t="shared" si="3"/>
        <v>0</v>
      </c>
      <c r="R14" s="32">
        <f t="shared" si="4"/>
        <v>0</v>
      </c>
    </row>
    <row r="15" spans="1:19" x14ac:dyDescent="0.25">
      <c r="A15" s="388">
        <v>319</v>
      </c>
      <c r="B15" s="366" t="s">
        <v>341</v>
      </c>
      <c r="C15" s="159">
        <v>0</v>
      </c>
      <c r="D15" s="37">
        <v>0</v>
      </c>
      <c r="E15" s="37">
        <v>0</v>
      </c>
      <c r="F15" s="37">
        <v>0</v>
      </c>
      <c r="G15" s="160">
        <v>0</v>
      </c>
      <c r="H15" s="32">
        <f t="shared" ref="H15" si="5">SUM(C15:G15)</f>
        <v>0</v>
      </c>
      <c r="I15" s="37">
        <v>0</v>
      </c>
      <c r="J15" s="37">
        <v>0</v>
      </c>
      <c r="K15" s="37">
        <v>0</v>
      </c>
      <c r="L15" s="37">
        <v>0</v>
      </c>
      <c r="M15" s="37">
        <v>0</v>
      </c>
      <c r="N15" s="38">
        <v>0</v>
      </c>
      <c r="O15" s="32">
        <f t="shared" si="2"/>
        <v>0</v>
      </c>
      <c r="P15" s="372">
        <v>0</v>
      </c>
      <c r="Q15" s="32">
        <f t="shared" si="3"/>
        <v>0</v>
      </c>
      <c r="R15" s="32">
        <f t="shared" si="4"/>
        <v>0</v>
      </c>
    </row>
    <row r="16" spans="1:19" x14ac:dyDescent="0.25">
      <c r="A16" s="388">
        <v>320</v>
      </c>
      <c r="B16" s="366" t="s">
        <v>283</v>
      </c>
      <c r="C16" s="159">
        <v>0</v>
      </c>
      <c r="D16" s="37">
        <v>0</v>
      </c>
      <c r="E16" s="37">
        <v>0</v>
      </c>
      <c r="F16" s="37">
        <v>0</v>
      </c>
      <c r="G16" s="160">
        <v>0</v>
      </c>
      <c r="H16" s="32">
        <f t="shared" si="1"/>
        <v>0</v>
      </c>
      <c r="I16" s="37">
        <v>0</v>
      </c>
      <c r="J16" s="37">
        <v>0</v>
      </c>
      <c r="K16" s="37">
        <v>0</v>
      </c>
      <c r="L16" s="37">
        <v>0</v>
      </c>
      <c r="M16" s="37">
        <v>0</v>
      </c>
      <c r="N16" s="38">
        <v>0</v>
      </c>
      <c r="O16" s="32">
        <f t="shared" si="2"/>
        <v>0</v>
      </c>
      <c r="P16" s="372">
        <v>0</v>
      </c>
      <c r="Q16" s="32">
        <f t="shared" si="3"/>
        <v>0</v>
      </c>
      <c r="R16" s="32">
        <f t="shared" si="4"/>
        <v>0</v>
      </c>
    </row>
    <row r="17" spans="1:18" x14ac:dyDescent="0.25">
      <c r="A17" s="388">
        <v>321</v>
      </c>
      <c r="B17" s="366" t="s">
        <v>308</v>
      </c>
      <c r="C17" s="159">
        <v>0</v>
      </c>
      <c r="D17" s="37">
        <v>0</v>
      </c>
      <c r="E17" s="37">
        <v>0</v>
      </c>
      <c r="F17" s="37">
        <v>0</v>
      </c>
      <c r="G17" s="160">
        <v>0</v>
      </c>
      <c r="H17" s="32">
        <f t="shared" si="1"/>
        <v>0</v>
      </c>
      <c r="I17" s="37">
        <v>0</v>
      </c>
      <c r="J17" s="37">
        <v>0</v>
      </c>
      <c r="K17" s="37">
        <v>0</v>
      </c>
      <c r="L17" s="37">
        <v>0</v>
      </c>
      <c r="M17" s="37">
        <v>0</v>
      </c>
      <c r="N17" s="38">
        <v>0</v>
      </c>
      <c r="O17" s="32">
        <f t="shared" si="2"/>
        <v>0</v>
      </c>
      <c r="P17" s="372">
        <v>0</v>
      </c>
      <c r="Q17" s="32">
        <f t="shared" si="3"/>
        <v>0</v>
      </c>
      <c r="R17" s="32">
        <f t="shared" si="4"/>
        <v>0</v>
      </c>
    </row>
    <row r="18" spans="1:18" x14ac:dyDescent="0.25">
      <c r="A18" s="388">
        <v>322</v>
      </c>
      <c r="B18" s="366" t="s">
        <v>7</v>
      </c>
      <c r="C18" s="159">
        <v>0</v>
      </c>
      <c r="D18" s="37">
        <v>0</v>
      </c>
      <c r="E18" s="37">
        <v>0</v>
      </c>
      <c r="F18" s="37">
        <v>0</v>
      </c>
      <c r="G18" s="160">
        <v>0</v>
      </c>
      <c r="H18" s="32">
        <f t="shared" si="1"/>
        <v>0</v>
      </c>
      <c r="I18" s="37">
        <v>0</v>
      </c>
      <c r="J18" s="37">
        <v>0</v>
      </c>
      <c r="K18" s="37">
        <v>0</v>
      </c>
      <c r="L18" s="37">
        <v>0</v>
      </c>
      <c r="M18" s="37">
        <v>0</v>
      </c>
      <c r="N18" s="38">
        <v>0</v>
      </c>
      <c r="O18" s="32">
        <f t="shared" si="2"/>
        <v>0</v>
      </c>
      <c r="P18" s="372">
        <v>0</v>
      </c>
      <c r="Q18" s="32">
        <f t="shared" si="3"/>
        <v>0</v>
      </c>
      <c r="R18" s="32">
        <f t="shared" si="4"/>
        <v>0</v>
      </c>
    </row>
    <row r="19" spans="1:18" x14ac:dyDescent="0.25">
      <c r="A19" s="388">
        <v>323</v>
      </c>
      <c r="B19" s="366" t="s">
        <v>317</v>
      </c>
      <c r="C19" s="159">
        <v>0</v>
      </c>
      <c r="D19" s="37">
        <v>0</v>
      </c>
      <c r="E19" s="37">
        <v>0</v>
      </c>
      <c r="F19" s="37">
        <v>0</v>
      </c>
      <c r="G19" s="160">
        <v>0</v>
      </c>
      <c r="H19" s="32">
        <f t="shared" si="1"/>
        <v>0</v>
      </c>
      <c r="I19" s="37">
        <v>0</v>
      </c>
      <c r="J19" s="37">
        <v>0</v>
      </c>
      <c r="K19" s="37">
        <v>0</v>
      </c>
      <c r="L19" s="37">
        <v>0</v>
      </c>
      <c r="M19" s="37">
        <v>0</v>
      </c>
      <c r="N19" s="38">
        <v>0</v>
      </c>
      <c r="O19" s="32">
        <f t="shared" si="2"/>
        <v>0</v>
      </c>
      <c r="P19" s="372">
        <v>0</v>
      </c>
      <c r="Q19" s="32">
        <f t="shared" si="3"/>
        <v>0</v>
      </c>
      <c r="R19" s="32">
        <f t="shared" si="4"/>
        <v>0</v>
      </c>
    </row>
    <row r="20" spans="1:18" x14ac:dyDescent="0.25">
      <c r="A20" s="388">
        <v>324</v>
      </c>
      <c r="B20" s="366" t="s">
        <v>369</v>
      </c>
      <c r="C20" s="159">
        <v>0</v>
      </c>
      <c r="D20" s="37">
        <v>0</v>
      </c>
      <c r="E20" s="37">
        <v>0</v>
      </c>
      <c r="F20" s="37">
        <v>0</v>
      </c>
      <c r="G20" s="160">
        <v>0</v>
      </c>
      <c r="H20" s="32">
        <f t="shared" ref="H20" si="6">SUM(C20:G20)</f>
        <v>0</v>
      </c>
      <c r="I20" s="37">
        <v>0</v>
      </c>
      <c r="J20" s="37">
        <v>0</v>
      </c>
      <c r="K20" s="37">
        <v>0</v>
      </c>
      <c r="L20" s="37">
        <v>0</v>
      </c>
      <c r="M20" s="37">
        <v>0</v>
      </c>
      <c r="N20" s="38">
        <v>0</v>
      </c>
      <c r="O20" s="32">
        <f t="shared" si="2"/>
        <v>0</v>
      </c>
      <c r="P20" s="372">
        <v>0</v>
      </c>
      <c r="Q20" s="32">
        <f t="shared" si="3"/>
        <v>0</v>
      </c>
      <c r="R20" s="32">
        <f t="shared" si="4"/>
        <v>0</v>
      </c>
    </row>
    <row r="21" spans="1:18" x14ac:dyDescent="0.25">
      <c r="A21" s="12">
        <v>325</v>
      </c>
      <c r="B21" s="366" t="s">
        <v>8</v>
      </c>
      <c r="C21" s="159">
        <v>0</v>
      </c>
      <c r="D21" s="37">
        <v>0</v>
      </c>
      <c r="E21" s="37">
        <v>0</v>
      </c>
      <c r="F21" s="37">
        <v>0</v>
      </c>
      <c r="G21" s="160">
        <v>0</v>
      </c>
      <c r="H21" s="32">
        <f t="shared" si="1"/>
        <v>0</v>
      </c>
      <c r="I21" s="37">
        <v>0</v>
      </c>
      <c r="J21" s="37">
        <v>0</v>
      </c>
      <c r="K21" s="37">
        <v>0</v>
      </c>
      <c r="L21" s="37">
        <v>0</v>
      </c>
      <c r="M21" s="37">
        <v>0</v>
      </c>
      <c r="N21" s="38">
        <v>0</v>
      </c>
      <c r="O21" s="32">
        <f t="shared" si="2"/>
        <v>0</v>
      </c>
      <c r="P21" s="372">
        <v>0</v>
      </c>
      <c r="Q21" s="32">
        <f t="shared" si="3"/>
        <v>0</v>
      </c>
      <c r="R21" s="32">
        <f t="shared" si="4"/>
        <v>0</v>
      </c>
    </row>
    <row r="22" spans="1:18" x14ac:dyDescent="0.25">
      <c r="A22" s="12">
        <v>330</v>
      </c>
      <c r="B22" s="366" t="s">
        <v>374</v>
      </c>
      <c r="C22" s="159">
        <v>0</v>
      </c>
      <c r="D22" s="37">
        <v>0</v>
      </c>
      <c r="E22" s="37">
        <v>0</v>
      </c>
      <c r="F22" s="37">
        <v>0</v>
      </c>
      <c r="G22" s="160">
        <v>0</v>
      </c>
      <c r="H22" s="32">
        <f t="shared" si="1"/>
        <v>0</v>
      </c>
      <c r="I22" s="37">
        <v>0</v>
      </c>
      <c r="J22" s="37">
        <v>0</v>
      </c>
      <c r="K22" s="37">
        <v>0</v>
      </c>
      <c r="L22" s="37">
        <v>0</v>
      </c>
      <c r="M22" s="37">
        <v>0</v>
      </c>
      <c r="N22" s="38">
        <v>0</v>
      </c>
      <c r="O22" s="32">
        <f t="shared" si="2"/>
        <v>0</v>
      </c>
      <c r="P22" s="372">
        <v>0</v>
      </c>
      <c r="Q22" s="32">
        <f t="shared" si="3"/>
        <v>0</v>
      </c>
      <c r="R22" s="32">
        <f t="shared" si="4"/>
        <v>0</v>
      </c>
    </row>
    <row r="23" spans="1:18" ht="13.8" thickBot="1" x14ac:dyDescent="0.3">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9">
        <f t="shared" si="7"/>
        <v>0</v>
      </c>
      <c r="R23" s="370">
        <f t="shared" si="7"/>
        <v>0</v>
      </c>
    </row>
    <row r="24" spans="1:18" x14ac:dyDescent="0.25">
      <c r="A24" s="14"/>
      <c r="B24" s="127" t="s">
        <v>10</v>
      </c>
      <c r="C24" s="156"/>
      <c r="D24" s="33"/>
      <c r="E24" s="643"/>
      <c r="F24" s="33"/>
      <c r="G24" s="157"/>
      <c r="H24" s="31"/>
      <c r="I24" s="33"/>
      <c r="J24" s="33"/>
      <c r="K24" s="33"/>
      <c r="L24" s="368"/>
      <c r="M24" s="33"/>
      <c r="N24" s="6"/>
      <c r="O24" s="31"/>
      <c r="P24" s="368"/>
      <c r="Q24" s="31"/>
      <c r="R24" s="31"/>
    </row>
    <row r="25" spans="1:18" x14ac:dyDescent="0.25">
      <c r="A25" s="14"/>
      <c r="B25" s="87" t="s">
        <v>11</v>
      </c>
      <c r="C25" s="156"/>
      <c r="D25" s="33"/>
      <c r="E25" s="33"/>
      <c r="F25" s="33"/>
      <c r="G25" s="157"/>
      <c r="H25" s="31"/>
      <c r="I25" s="33"/>
      <c r="J25" s="33"/>
      <c r="K25" s="33"/>
      <c r="L25" s="368"/>
      <c r="M25" s="33"/>
      <c r="N25" s="6"/>
      <c r="O25" s="31"/>
      <c r="P25" s="368"/>
      <c r="Q25" s="31"/>
      <c r="R25" s="31"/>
    </row>
    <row r="26" spans="1:18" x14ac:dyDescent="0.25">
      <c r="A26" s="12">
        <v>402</v>
      </c>
      <c r="B26" s="87" t="s">
        <v>12</v>
      </c>
      <c r="C26" s="159">
        <v>0</v>
      </c>
      <c r="D26" s="37">
        <v>0</v>
      </c>
      <c r="E26" s="37">
        <v>0</v>
      </c>
      <c r="F26" s="37">
        <v>0</v>
      </c>
      <c r="G26" s="160">
        <v>0</v>
      </c>
      <c r="H26" s="32">
        <f>SUM(C26:G26)</f>
        <v>0</v>
      </c>
      <c r="I26" s="37">
        <v>0</v>
      </c>
      <c r="J26" s="37">
        <v>0</v>
      </c>
      <c r="K26" s="37">
        <v>0</v>
      </c>
      <c r="L26" s="91">
        <v>0</v>
      </c>
      <c r="M26" s="37">
        <v>0</v>
      </c>
      <c r="N26" s="38">
        <v>0</v>
      </c>
      <c r="O26" s="32">
        <f>SUM(H26:N26)</f>
        <v>0</v>
      </c>
      <c r="P26" s="372">
        <v>0</v>
      </c>
      <c r="Q26" s="32">
        <f>SUM(P26:P26)</f>
        <v>0</v>
      </c>
      <c r="R26" s="32">
        <f>+Q26+O26</f>
        <v>0</v>
      </c>
    </row>
    <row r="27" spans="1:18" x14ac:dyDescent="0.25">
      <c r="A27" s="12">
        <v>404</v>
      </c>
      <c r="B27" s="87" t="s">
        <v>370</v>
      </c>
      <c r="C27" s="159">
        <v>0</v>
      </c>
      <c r="D27" s="37">
        <v>0</v>
      </c>
      <c r="E27" s="37">
        <v>0</v>
      </c>
      <c r="F27" s="37">
        <v>0</v>
      </c>
      <c r="G27" s="160">
        <v>0</v>
      </c>
      <c r="H27" s="32">
        <f t="shared" ref="H27" si="8">SUM(C27:G27)</f>
        <v>0</v>
      </c>
      <c r="I27" s="37">
        <v>0</v>
      </c>
      <c r="J27" s="37">
        <v>0</v>
      </c>
      <c r="K27" s="37">
        <v>0</v>
      </c>
      <c r="L27" s="91">
        <v>0</v>
      </c>
      <c r="M27" s="37">
        <v>0</v>
      </c>
      <c r="N27" s="38">
        <v>0</v>
      </c>
      <c r="O27" s="32">
        <f>SUM(H27:N27)</f>
        <v>0</v>
      </c>
      <c r="P27" s="372">
        <v>0</v>
      </c>
      <c r="Q27" s="32">
        <f>SUM(P27:P27)</f>
        <v>0</v>
      </c>
      <c r="R27" s="32">
        <f>+Q27+O27</f>
        <v>0</v>
      </c>
    </row>
    <row r="28" spans="1:18" x14ac:dyDescent="0.25">
      <c r="A28" s="12">
        <v>406</v>
      </c>
      <c r="B28" s="87" t="s">
        <v>13</v>
      </c>
      <c r="C28" s="159">
        <v>0</v>
      </c>
      <c r="D28" s="37">
        <v>0</v>
      </c>
      <c r="E28" s="37">
        <v>0</v>
      </c>
      <c r="F28" s="37">
        <v>0</v>
      </c>
      <c r="G28" s="160">
        <v>0</v>
      </c>
      <c r="H28" s="32">
        <f>SUM(C28:G28)</f>
        <v>0</v>
      </c>
      <c r="I28" s="37">
        <v>0</v>
      </c>
      <c r="J28" s="37">
        <v>0</v>
      </c>
      <c r="K28" s="37">
        <v>0</v>
      </c>
      <c r="L28" s="91">
        <v>0</v>
      </c>
      <c r="M28" s="37">
        <v>0</v>
      </c>
      <c r="N28" s="38">
        <v>0</v>
      </c>
      <c r="O28" s="32">
        <f>SUM(H28:N28)</f>
        <v>0</v>
      </c>
      <c r="P28" s="372">
        <v>0</v>
      </c>
      <c r="Q28" s="32">
        <f>SUM(P28:P28)</f>
        <v>0</v>
      </c>
      <c r="R28" s="32">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87" t="s">
        <v>15</v>
      </c>
      <c r="C30" s="156"/>
      <c r="D30" s="33"/>
      <c r="E30" s="33"/>
      <c r="F30" s="33"/>
      <c r="G30" s="157"/>
      <c r="H30" s="31"/>
      <c r="I30" s="33"/>
      <c r="J30" s="33"/>
      <c r="K30" s="33"/>
      <c r="L30" s="368"/>
      <c r="M30" s="33"/>
      <c r="N30" s="6"/>
      <c r="O30" s="31"/>
      <c r="P30" s="368"/>
      <c r="Q30" s="31"/>
      <c r="R30" s="31"/>
    </row>
    <row r="31" spans="1:18" x14ac:dyDescent="0.25">
      <c r="A31" s="12">
        <v>408</v>
      </c>
      <c r="B31" s="87" t="s">
        <v>110</v>
      </c>
      <c r="C31" s="159">
        <v>0</v>
      </c>
      <c r="D31" s="37">
        <v>0</v>
      </c>
      <c r="E31" s="37">
        <v>0</v>
      </c>
      <c r="F31" s="37">
        <v>0</v>
      </c>
      <c r="G31" s="160">
        <v>0</v>
      </c>
      <c r="H31" s="32">
        <f>SUM(C31:G31)</f>
        <v>0</v>
      </c>
      <c r="I31" s="37">
        <v>0</v>
      </c>
      <c r="J31" s="37">
        <v>0</v>
      </c>
      <c r="K31" s="37">
        <v>0</v>
      </c>
      <c r="L31" s="37">
        <v>0</v>
      </c>
      <c r="M31" s="37">
        <v>0</v>
      </c>
      <c r="N31" s="38">
        <v>0</v>
      </c>
      <c r="O31" s="32">
        <f t="shared" ref="O31:O37" si="12">SUM(H31:N31)</f>
        <v>0</v>
      </c>
      <c r="P31" s="372">
        <v>0</v>
      </c>
      <c r="Q31" s="32">
        <f t="shared" ref="Q31:Q37" si="13">SUM(P31:P31)</f>
        <v>0</v>
      </c>
      <c r="R31" s="32">
        <f t="shared" ref="R31:R37" si="14">+Q31+O31</f>
        <v>0</v>
      </c>
    </row>
    <row r="32" spans="1:18" x14ac:dyDescent="0.25">
      <c r="A32" s="12">
        <v>409</v>
      </c>
      <c r="B32" s="87" t="s">
        <v>346</v>
      </c>
      <c r="C32" s="159">
        <v>0</v>
      </c>
      <c r="D32" s="37">
        <v>0</v>
      </c>
      <c r="E32" s="37">
        <v>0</v>
      </c>
      <c r="F32" s="37">
        <v>0</v>
      </c>
      <c r="G32" s="160">
        <v>0</v>
      </c>
      <c r="H32" s="32">
        <f t="shared" ref="H32:H34" si="15">SUM(C32:G32)</f>
        <v>0</v>
      </c>
      <c r="I32" s="37">
        <v>0</v>
      </c>
      <c r="J32" s="37">
        <v>0</v>
      </c>
      <c r="K32" s="37">
        <v>0</v>
      </c>
      <c r="L32" s="37">
        <v>0</v>
      </c>
      <c r="M32" s="37">
        <v>0</v>
      </c>
      <c r="N32" s="38">
        <v>0</v>
      </c>
      <c r="O32" s="32">
        <f t="shared" si="12"/>
        <v>0</v>
      </c>
      <c r="P32" s="372">
        <v>0</v>
      </c>
      <c r="Q32" s="32">
        <f t="shared" si="13"/>
        <v>0</v>
      </c>
      <c r="R32" s="32">
        <f t="shared" si="14"/>
        <v>0</v>
      </c>
    </row>
    <row r="33" spans="1:18" x14ac:dyDescent="0.25">
      <c r="A33" s="12">
        <v>410</v>
      </c>
      <c r="B33" s="87" t="s">
        <v>358</v>
      </c>
      <c r="C33" s="159">
        <v>0</v>
      </c>
      <c r="D33" s="37">
        <v>0</v>
      </c>
      <c r="E33" s="37">
        <v>0</v>
      </c>
      <c r="F33" s="37">
        <v>0</v>
      </c>
      <c r="G33" s="160">
        <v>0</v>
      </c>
      <c r="H33" s="32">
        <f t="shared" si="15"/>
        <v>0</v>
      </c>
      <c r="I33" s="37">
        <v>0</v>
      </c>
      <c r="J33" s="37">
        <v>0</v>
      </c>
      <c r="K33" s="37">
        <v>0</v>
      </c>
      <c r="L33" s="37">
        <v>0</v>
      </c>
      <c r="M33" s="37">
        <v>0</v>
      </c>
      <c r="N33" s="38">
        <v>0</v>
      </c>
      <c r="O33" s="32">
        <f t="shared" si="12"/>
        <v>0</v>
      </c>
      <c r="P33" s="372">
        <v>0</v>
      </c>
      <c r="Q33" s="32">
        <f t="shared" si="13"/>
        <v>0</v>
      </c>
      <c r="R33" s="32">
        <f t="shared" si="14"/>
        <v>0</v>
      </c>
    </row>
    <row r="34" spans="1:18" x14ac:dyDescent="0.25">
      <c r="A34" s="12">
        <v>411</v>
      </c>
      <c r="B34" s="87" t="s">
        <v>345</v>
      </c>
      <c r="C34" s="159">
        <v>0</v>
      </c>
      <c r="D34" s="37">
        <v>0</v>
      </c>
      <c r="E34" s="37">
        <v>0</v>
      </c>
      <c r="F34" s="37">
        <v>0</v>
      </c>
      <c r="G34" s="160">
        <v>0</v>
      </c>
      <c r="H34" s="32">
        <f t="shared" si="15"/>
        <v>0</v>
      </c>
      <c r="I34" s="37">
        <v>0</v>
      </c>
      <c r="J34" s="37">
        <v>0</v>
      </c>
      <c r="K34" s="37">
        <v>0</v>
      </c>
      <c r="L34" s="37">
        <v>0</v>
      </c>
      <c r="M34" s="37">
        <v>0</v>
      </c>
      <c r="N34" s="38">
        <v>0</v>
      </c>
      <c r="O34" s="32">
        <f t="shared" si="12"/>
        <v>0</v>
      </c>
      <c r="P34" s="372">
        <v>0</v>
      </c>
      <c r="Q34" s="32">
        <f t="shared" si="13"/>
        <v>0</v>
      </c>
      <c r="R34" s="32">
        <f t="shared" si="14"/>
        <v>0</v>
      </c>
    </row>
    <row r="35" spans="1:18" x14ac:dyDescent="0.25">
      <c r="A35" s="12">
        <v>412</v>
      </c>
      <c r="B35" s="87" t="s">
        <v>371</v>
      </c>
      <c r="C35" s="159">
        <v>0</v>
      </c>
      <c r="D35" s="37">
        <v>0</v>
      </c>
      <c r="E35" s="37">
        <v>0</v>
      </c>
      <c r="F35" s="37">
        <v>0</v>
      </c>
      <c r="G35" s="160">
        <v>0</v>
      </c>
      <c r="H35" s="32">
        <f>SUM(C35:G35)</f>
        <v>0</v>
      </c>
      <c r="I35" s="37">
        <v>0</v>
      </c>
      <c r="J35" s="37">
        <v>0</v>
      </c>
      <c r="K35" s="37">
        <v>0</v>
      </c>
      <c r="L35" s="37">
        <v>0</v>
      </c>
      <c r="M35" s="37">
        <v>0</v>
      </c>
      <c r="N35" s="38">
        <v>0</v>
      </c>
      <c r="O35" s="32">
        <f t="shared" si="12"/>
        <v>0</v>
      </c>
      <c r="P35" s="372">
        <v>0</v>
      </c>
      <c r="Q35" s="32">
        <f t="shared" si="13"/>
        <v>0</v>
      </c>
      <c r="R35" s="32">
        <f t="shared" si="14"/>
        <v>0</v>
      </c>
    </row>
    <row r="36" spans="1:18" x14ac:dyDescent="0.25">
      <c r="A36" s="12">
        <v>414</v>
      </c>
      <c r="B36" s="87" t="s">
        <v>16</v>
      </c>
      <c r="C36" s="159">
        <v>0</v>
      </c>
      <c r="D36" s="37">
        <v>0</v>
      </c>
      <c r="E36" s="37">
        <v>0</v>
      </c>
      <c r="F36" s="37">
        <v>0</v>
      </c>
      <c r="G36" s="160">
        <v>0</v>
      </c>
      <c r="H36" s="32">
        <f>SUM(C36:G36)</f>
        <v>0</v>
      </c>
      <c r="I36" s="37">
        <v>0</v>
      </c>
      <c r="J36" s="37">
        <v>0</v>
      </c>
      <c r="K36" s="37">
        <v>0</v>
      </c>
      <c r="L36" s="37">
        <v>0</v>
      </c>
      <c r="M36" s="37">
        <v>0</v>
      </c>
      <c r="N36" s="38">
        <v>0</v>
      </c>
      <c r="O36" s="32">
        <f t="shared" si="12"/>
        <v>0</v>
      </c>
      <c r="P36" s="372">
        <v>0</v>
      </c>
      <c r="Q36" s="32">
        <f t="shared" si="13"/>
        <v>0</v>
      </c>
      <c r="R36" s="32">
        <f t="shared" si="14"/>
        <v>0</v>
      </c>
    </row>
    <row r="37" spans="1:18" x14ac:dyDescent="0.25">
      <c r="A37" s="388">
        <v>415</v>
      </c>
      <c r="B37" s="366" t="s">
        <v>316</v>
      </c>
      <c r="C37" s="159">
        <v>0</v>
      </c>
      <c r="D37" s="37">
        <v>0</v>
      </c>
      <c r="E37" s="37">
        <v>0</v>
      </c>
      <c r="F37" s="37">
        <v>0</v>
      </c>
      <c r="G37" s="160">
        <v>0</v>
      </c>
      <c r="H37" s="32">
        <f>SUM(C37:G37)</f>
        <v>0</v>
      </c>
      <c r="I37" s="37">
        <v>0</v>
      </c>
      <c r="J37" s="37">
        <v>0</v>
      </c>
      <c r="K37" s="37">
        <v>0</v>
      </c>
      <c r="L37" s="37">
        <v>0</v>
      </c>
      <c r="M37" s="37">
        <v>0</v>
      </c>
      <c r="N37" s="38">
        <v>0</v>
      </c>
      <c r="O37" s="32">
        <f t="shared" si="12"/>
        <v>0</v>
      </c>
      <c r="P37" s="372">
        <v>0</v>
      </c>
      <c r="Q37" s="32">
        <f t="shared" si="13"/>
        <v>0</v>
      </c>
      <c r="R37" s="32">
        <f t="shared" si="14"/>
        <v>0</v>
      </c>
    </row>
    <row r="38" spans="1:18" ht="13.8" thickBot="1" x14ac:dyDescent="0.3">
      <c r="A38" s="15"/>
      <c r="B38" s="124" t="s">
        <v>17</v>
      </c>
      <c r="C38" s="49">
        <f>SUM(C31:C37)</f>
        <v>0</v>
      </c>
      <c r="D38" s="22">
        <f>SUM(D31:D37)</f>
        <v>0</v>
      </c>
      <c r="E38" s="22">
        <f t="shared" ref="E38:G38" si="16">SUM(E31:E37)</f>
        <v>0</v>
      </c>
      <c r="F38" s="22">
        <f t="shared" si="16"/>
        <v>0</v>
      </c>
      <c r="G38" s="22">
        <f t="shared" si="16"/>
        <v>0</v>
      </c>
      <c r="H38" s="29">
        <f>SUM(H31:H37)</f>
        <v>0</v>
      </c>
      <c r="I38" s="22">
        <f>SUM(I31:I37)</f>
        <v>0</v>
      </c>
      <c r="J38" s="22">
        <f>SUM(J31:J37)</f>
        <v>0</v>
      </c>
      <c r="K38" s="22">
        <f t="shared" ref="K38:N38" si="17">SUM(K31:K37)</f>
        <v>0</v>
      </c>
      <c r="L38" s="22">
        <f t="shared" si="17"/>
        <v>0</v>
      </c>
      <c r="M38" s="22">
        <f t="shared" si="17"/>
        <v>0</v>
      </c>
      <c r="N38" s="22">
        <f t="shared" si="17"/>
        <v>0</v>
      </c>
      <c r="O38" s="29">
        <f>SUM(O31:O37)</f>
        <v>0</v>
      </c>
      <c r="P38" s="379">
        <f>SUM(P31:P37)</f>
        <v>0</v>
      </c>
      <c r="Q38" s="29">
        <f>SUM(Q31:Q37)</f>
        <v>0</v>
      </c>
      <c r="R38" s="29">
        <f>SUM(R31:R37)</f>
        <v>0</v>
      </c>
    </row>
    <row r="39" spans="1:18" x14ac:dyDescent="0.25">
      <c r="A39" s="11"/>
      <c r="B39" s="87" t="s">
        <v>18</v>
      </c>
      <c r="C39" s="156"/>
      <c r="D39" s="33"/>
      <c r="E39" s="33"/>
      <c r="F39" s="33"/>
      <c r="G39" s="157"/>
      <c r="H39" s="31"/>
      <c r="I39" s="33"/>
      <c r="J39" s="33"/>
      <c r="K39" s="33"/>
      <c r="L39" s="368"/>
      <c r="M39" s="33"/>
      <c r="N39" s="6"/>
      <c r="O39" s="31"/>
      <c r="P39" s="368"/>
      <c r="Q39" s="31"/>
      <c r="R39" s="31"/>
    </row>
    <row r="40" spans="1:18" x14ac:dyDescent="0.25">
      <c r="A40" s="12">
        <v>416</v>
      </c>
      <c r="B40" s="87" t="s">
        <v>255</v>
      </c>
      <c r="C40" s="159">
        <v>0</v>
      </c>
      <c r="D40" s="37">
        <v>0</v>
      </c>
      <c r="E40" s="37">
        <v>0</v>
      </c>
      <c r="F40" s="37">
        <v>0</v>
      </c>
      <c r="G40" s="160">
        <v>0</v>
      </c>
      <c r="H40" s="32">
        <f t="shared" ref="H40:H57" si="18">SUM(C40:G40)</f>
        <v>0</v>
      </c>
      <c r="I40" s="37">
        <v>0</v>
      </c>
      <c r="J40" s="37">
        <v>0</v>
      </c>
      <c r="K40" s="37">
        <v>0</v>
      </c>
      <c r="L40" s="37">
        <v>0</v>
      </c>
      <c r="M40" s="37">
        <v>0</v>
      </c>
      <c r="N40" s="38">
        <v>0</v>
      </c>
      <c r="O40" s="32">
        <f t="shared" ref="O40:O57" si="19">SUM(H40:N40)</f>
        <v>0</v>
      </c>
      <c r="P40" s="372">
        <v>0</v>
      </c>
      <c r="Q40" s="32">
        <f t="shared" ref="Q40:Q57" si="20">SUM(P40:P40)</f>
        <v>0</v>
      </c>
      <c r="R40" s="32">
        <f t="shared" ref="R40:R57" si="21">+Q40+O40</f>
        <v>0</v>
      </c>
    </row>
    <row r="41" spans="1:18" x14ac:dyDescent="0.25">
      <c r="A41" s="12">
        <v>417</v>
      </c>
      <c r="B41" s="87" t="s">
        <v>19</v>
      </c>
      <c r="C41" s="159">
        <v>0</v>
      </c>
      <c r="D41" s="37">
        <v>0</v>
      </c>
      <c r="E41" s="37">
        <v>0</v>
      </c>
      <c r="F41" s="37">
        <v>0</v>
      </c>
      <c r="G41" s="160">
        <v>0</v>
      </c>
      <c r="H41" s="32">
        <f t="shared" si="18"/>
        <v>0</v>
      </c>
      <c r="I41" s="37">
        <v>0</v>
      </c>
      <c r="J41" s="37">
        <v>0</v>
      </c>
      <c r="K41" s="37">
        <v>0</v>
      </c>
      <c r="L41" s="37">
        <v>0</v>
      </c>
      <c r="M41" s="37">
        <v>0</v>
      </c>
      <c r="N41" s="38">
        <v>0</v>
      </c>
      <c r="O41" s="32">
        <f t="shared" si="19"/>
        <v>0</v>
      </c>
      <c r="P41" s="372">
        <v>0</v>
      </c>
      <c r="Q41" s="32">
        <f t="shared" si="20"/>
        <v>0</v>
      </c>
      <c r="R41" s="32">
        <f t="shared" si="21"/>
        <v>0</v>
      </c>
    </row>
    <row r="42" spans="1:18" x14ac:dyDescent="0.25">
      <c r="A42" s="12">
        <v>418</v>
      </c>
      <c r="B42" s="87" t="s">
        <v>192</v>
      </c>
      <c r="C42" s="159">
        <v>0</v>
      </c>
      <c r="D42" s="37">
        <v>0</v>
      </c>
      <c r="E42" s="37">
        <v>0</v>
      </c>
      <c r="F42" s="37">
        <v>0</v>
      </c>
      <c r="G42" s="160">
        <v>0</v>
      </c>
      <c r="H42" s="32">
        <f t="shared" si="18"/>
        <v>0</v>
      </c>
      <c r="I42" s="37">
        <v>0</v>
      </c>
      <c r="J42" s="37">
        <v>0</v>
      </c>
      <c r="K42" s="37">
        <v>0</v>
      </c>
      <c r="L42" s="37">
        <v>0</v>
      </c>
      <c r="M42" s="37">
        <v>0</v>
      </c>
      <c r="N42" s="38">
        <v>0</v>
      </c>
      <c r="O42" s="32">
        <f t="shared" si="19"/>
        <v>0</v>
      </c>
      <c r="P42" s="372">
        <v>0</v>
      </c>
      <c r="Q42" s="32">
        <f t="shared" si="20"/>
        <v>0</v>
      </c>
      <c r="R42" s="32">
        <f t="shared" si="21"/>
        <v>0</v>
      </c>
    </row>
    <row r="43" spans="1:18" x14ac:dyDescent="0.25">
      <c r="A43" s="12">
        <v>419</v>
      </c>
      <c r="B43" s="87" t="s">
        <v>20</v>
      </c>
      <c r="C43" s="159">
        <v>0</v>
      </c>
      <c r="D43" s="37">
        <v>0</v>
      </c>
      <c r="E43" s="37">
        <v>0</v>
      </c>
      <c r="F43" s="37">
        <v>0</v>
      </c>
      <c r="G43" s="160">
        <v>0</v>
      </c>
      <c r="H43" s="32">
        <f t="shared" si="18"/>
        <v>0</v>
      </c>
      <c r="I43" s="37">
        <v>0</v>
      </c>
      <c r="J43" s="37">
        <v>0</v>
      </c>
      <c r="K43" s="37">
        <v>0</v>
      </c>
      <c r="L43" s="37">
        <v>0</v>
      </c>
      <c r="M43" s="37">
        <v>0</v>
      </c>
      <c r="N43" s="38">
        <v>0</v>
      </c>
      <c r="O43" s="32">
        <f t="shared" si="19"/>
        <v>0</v>
      </c>
      <c r="P43" s="372">
        <v>0</v>
      </c>
      <c r="Q43" s="32">
        <f t="shared" si="20"/>
        <v>0</v>
      </c>
      <c r="R43" s="32">
        <f t="shared" si="21"/>
        <v>0</v>
      </c>
    </row>
    <row r="44" spans="1:18" x14ac:dyDescent="0.25">
      <c r="A44" s="12">
        <v>420</v>
      </c>
      <c r="B44" s="87" t="s">
        <v>194</v>
      </c>
      <c r="C44" s="159">
        <v>0</v>
      </c>
      <c r="D44" s="37">
        <v>0</v>
      </c>
      <c r="E44" s="37">
        <v>0</v>
      </c>
      <c r="F44" s="37">
        <v>0</v>
      </c>
      <c r="G44" s="160">
        <v>0</v>
      </c>
      <c r="H44" s="32">
        <f t="shared" si="18"/>
        <v>0</v>
      </c>
      <c r="I44" s="37">
        <v>0</v>
      </c>
      <c r="J44" s="37">
        <v>0</v>
      </c>
      <c r="K44" s="37">
        <v>0</v>
      </c>
      <c r="L44" s="37">
        <v>0</v>
      </c>
      <c r="M44" s="37">
        <v>0</v>
      </c>
      <c r="N44" s="38">
        <v>0</v>
      </c>
      <c r="O44" s="32">
        <f t="shared" si="19"/>
        <v>0</v>
      </c>
      <c r="P44" s="372">
        <v>0</v>
      </c>
      <c r="Q44" s="32">
        <f t="shared" si="20"/>
        <v>0</v>
      </c>
      <c r="R44" s="32">
        <f t="shared" si="21"/>
        <v>0</v>
      </c>
    </row>
    <row r="45" spans="1:18" x14ac:dyDescent="0.25">
      <c r="A45" s="12">
        <v>421</v>
      </c>
      <c r="B45" s="87" t="s">
        <v>21</v>
      </c>
      <c r="C45" s="159">
        <v>0</v>
      </c>
      <c r="D45" s="37">
        <v>0</v>
      </c>
      <c r="E45" s="37">
        <v>0</v>
      </c>
      <c r="F45" s="37">
        <v>0</v>
      </c>
      <c r="G45" s="160">
        <v>0</v>
      </c>
      <c r="H45" s="32">
        <f t="shared" si="18"/>
        <v>0</v>
      </c>
      <c r="I45" s="37">
        <v>0</v>
      </c>
      <c r="J45" s="37">
        <v>0</v>
      </c>
      <c r="K45" s="37">
        <v>0</v>
      </c>
      <c r="L45" s="37">
        <v>0</v>
      </c>
      <c r="M45" s="37">
        <v>0</v>
      </c>
      <c r="N45" s="38">
        <v>0</v>
      </c>
      <c r="O45" s="32">
        <f t="shared" si="19"/>
        <v>0</v>
      </c>
      <c r="P45" s="372">
        <v>0</v>
      </c>
      <c r="Q45" s="32">
        <f t="shared" si="20"/>
        <v>0</v>
      </c>
      <c r="R45" s="32">
        <f t="shared" si="21"/>
        <v>0</v>
      </c>
    </row>
    <row r="46" spans="1:18" x14ac:dyDescent="0.25">
      <c r="A46" s="12">
        <v>422</v>
      </c>
      <c r="B46" s="87" t="s">
        <v>22</v>
      </c>
      <c r="C46" s="159">
        <v>0</v>
      </c>
      <c r="D46" s="37">
        <v>0</v>
      </c>
      <c r="E46" s="37">
        <v>0</v>
      </c>
      <c r="F46" s="37">
        <v>0</v>
      </c>
      <c r="G46" s="160">
        <v>0</v>
      </c>
      <c r="H46" s="32">
        <f t="shared" si="18"/>
        <v>0</v>
      </c>
      <c r="I46" s="37">
        <v>0</v>
      </c>
      <c r="J46" s="37">
        <v>0</v>
      </c>
      <c r="K46" s="37">
        <v>0</v>
      </c>
      <c r="L46" s="37">
        <v>0</v>
      </c>
      <c r="M46" s="37">
        <v>0</v>
      </c>
      <c r="N46" s="38">
        <v>0</v>
      </c>
      <c r="O46" s="32">
        <f t="shared" si="19"/>
        <v>0</v>
      </c>
      <c r="P46" s="372">
        <v>0</v>
      </c>
      <c r="Q46" s="32">
        <f t="shared" si="20"/>
        <v>0</v>
      </c>
      <c r="R46" s="32">
        <f t="shared" si="21"/>
        <v>0</v>
      </c>
    </row>
    <row r="47" spans="1:18" x14ac:dyDescent="0.25">
      <c r="A47" s="12">
        <v>423</v>
      </c>
      <c r="B47" s="87" t="s">
        <v>193</v>
      </c>
      <c r="C47" s="159">
        <v>0</v>
      </c>
      <c r="D47" s="37">
        <v>0</v>
      </c>
      <c r="E47" s="37">
        <v>0</v>
      </c>
      <c r="F47" s="37">
        <v>0</v>
      </c>
      <c r="G47" s="160">
        <v>0</v>
      </c>
      <c r="H47" s="32">
        <f t="shared" si="18"/>
        <v>0</v>
      </c>
      <c r="I47" s="37">
        <v>0</v>
      </c>
      <c r="J47" s="37">
        <v>0</v>
      </c>
      <c r="K47" s="37">
        <v>0</v>
      </c>
      <c r="L47" s="37">
        <v>0</v>
      </c>
      <c r="M47" s="37">
        <v>0</v>
      </c>
      <c r="N47" s="38">
        <v>0</v>
      </c>
      <c r="O47" s="32">
        <f t="shared" si="19"/>
        <v>0</v>
      </c>
      <c r="P47" s="372">
        <v>0</v>
      </c>
      <c r="Q47" s="32">
        <f t="shared" si="20"/>
        <v>0</v>
      </c>
      <c r="R47" s="32">
        <f t="shared" si="21"/>
        <v>0</v>
      </c>
    </row>
    <row r="48" spans="1:18" x14ac:dyDescent="0.25">
      <c r="A48" s="12">
        <v>424</v>
      </c>
      <c r="B48" s="87" t="s">
        <v>23</v>
      </c>
      <c r="C48" s="159">
        <v>0</v>
      </c>
      <c r="D48" s="37">
        <v>0</v>
      </c>
      <c r="E48" s="37">
        <v>0</v>
      </c>
      <c r="F48" s="37">
        <v>0</v>
      </c>
      <c r="G48" s="160">
        <v>0</v>
      </c>
      <c r="H48" s="32">
        <f t="shared" si="18"/>
        <v>0</v>
      </c>
      <c r="I48" s="37">
        <v>0</v>
      </c>
      <c r="J48" s="37">
        <v>0</v>
      </c>
      <c r="K48" s="37">
        <v>0</v>
      </c>
      <c r="L48" s="37">
        <v>0</v>
      </c>
      <c r="M48" s="37">
        <v>0</v>
      </c>
      <c r="N48" s="38">
        <v>0</v>
      </c>
      <c r="O48" s="32">
        <f t="shared" si="19"/>
        <v>0</v>
      </c>
      <c r="P48" s="372">
        <v>0</v>
      </c>
      <c r="Q48" s="32">
        <f t="shared" si="20"/>
        <v>0</v>
      </c>
      <c r="R48" s="32">
        <f t="shared" si="21"/>
        <v>0</v>
      </c>
    </row>
    <row r="49" spans="1:18" x14ac:dyDescent="0.25">
      <c r="A49" s="12">
        <v>434</v>
      </c>
      <c r="B49" s="516" t="s">
        <v>382</v>
      </c>
      <c r="C49" s="159">
        <v>0</v>
      </c>
      <c r="D49" s="37">
        <v>0</v>
      </c>
      <c r="E49" s="37">
        <v>0</v>
      </c>
      <c r="F49" s="37">
        <v>0</v>
      </c>
      <c r="G49" s="160">
        <v>0</v>
      </c>
      <c r="H49" s="32">
        <f t="shared" si="18"/>
        <v>0</v>
      </c>
      <c r="I49" s="37">
        <v>0</v>
      </c>
      <c r="J49" s="37">
        <v>0</v>
      </c>
      <c r="K49" s="37">
        <v>0</v>
      </c>
      <c r="L49" s="37">
        <v>0</v>
      </c>
      <c r="M49" s="37">
        <v>0</v>
      </c>
      <c r="N49" s="38">
        <v>0</v>
      </c>
      <c r="O49" s="32">
        <f t="shared" si="19"/>
        <v>0</v>
      </c>
      <c r="P49" s="372">
        <v>0</v>
      </c>
      <c r="Q49" s="32">
        <f t="shared" si="20"/>
        <v>0</v>
      </c>
      <c r="R49" s="32">
        <f t="shared" si="21"/>
        <v>0</v>
      </c>
    </row>
    <row r="50" spans="1:18" x14ac:dyDescent="0.25">
      <c r="A50" s="12">
        <v>425</v>
      </c>
      <c r="B50" s="87" t="s">
        <v>195</v>
      </c>
      <c r="C50" s="159">
        <v>0</v>
      </c>
      <c r="D50" s="37">
        <v>0</v>
      </c>
      <c r="E50" s="37">
        <v>0</v>
      </c>
      <c r="F50" s="37">
        <v>0</v>
      </c>
      <c r="G50" s="160">
        <v>0</v>
      </c>
      <c r="H50" s="32">
        <f t="shared" si="18"/>
        <v>0</v>
      </c>
      <c r="I50" s="37">
        <v>0</v>
      </c>
      <c r="J50" s="37">
        <v>0</v>
      </c>
      <c r="K50" s="37">
        <v>0</v>
      </c>
      <c r="L50" s="37">
        <v>0</v>
      </c>
      <c r="M50" s="37">
        <v>0</v>
      </c>
      <c r="N50" s="38">
        <v>0</v>
      </c>
      <c r="O50" s="32">
        <f t="shared" si="19"/>
        <v>0</v>
      </c>
      <c r="P50" s="372">
        <v>0</v>
      </c>
      <c r="Q50" s="32">
        <f t="shared" si="20"/>
        <v>0</v>
      </c>
      <c r="R50" s="32">
        <f t="shared" si="21"/>
        <v>0</v>
      </c>
    </row>
    <row r="51" spans="1:18" x14ac:dyDescent="0.25">
      <c r="A51" s="12">
        <v>426</v>
      </c>
      <c r="B51" s="87" t="s">
        <v>347</v>
      </c>
      <c r="C51" s="159">
        <v>0</v>
      </c>
      <c r="D51" s="37">
        <v>0</v>
      </c>
      <c r="E51" s="37">
        <v>0</v>
      </c>
      <c r="F51" s="37">
        <v>0</v>
      </c>
      <c r="G51" s="160">
        <v>0</v>
      </c>
      <c r="H51" s="32">
        <f t="shared" ref="H51:H56" si="22">SUM(C51:G51)</f>
        <v>0</v>
      </c>
      <c r="I51" s="37">
        <v>0</v>
      </c>
      <c r="J51" s="37">
        <v>0</v>
      </c>
      <c r="K51" s="37">
        <v>0</v>
      </c>
      <c r="L51" s="37">
        <v>0</v>
      </c>
      <c r="M51" s="37">
        <v>0</v>
      </c>
      <c r="N51" s="38">
        <v>0</v>
      </c>
      <c r="O51" s="32">
        <f t="shared" si="19"/>
        <v>0</v>
      </c>
      <c r="P51" s="372">
        <v>0</v>
      </c>
      <c r="Q51" s="32">
        <f t="shared" si="20"/>
        <v>0</v>
      </c>
      <c r="R51" s="32">
        <f t="shared" si="21"/>
        <v>0</v>
      </c>
    </row>
    <row r="52" spans="1:18" x14ac:dyDescent="0.25">
      <c r="A52" s="12">
        <v>427</v>
      </c>
      <c r="B52" s="87" t="s">
        <v>348</v>
      </c>
      <c r="C52" s="159">
        <v>0</v>
      </c>
      <c r="D52" s="37">
        <v>0</v>
      </c>
      <c r="E52" s="37">
        <v>0</v>
      </c>
      <c r="F52" s="37">
        <v>0</v>
      </c>
      <c r="G52" s="160">
        <v>0</v>
      </c>
      <c r="H52" s="32">
        <f t="shared" si="22"/>
        <v>0</v>
      </c>
      <c r="I52" s="37">
        <v>0</v>
      </c>
      <c r="J52" s="37">
        <v>0</v>
      </c>
      <c r="K52" s="37">
        <v>0</v>
      </c>
      <c r="L52" s="37">
        <v>0</v>
      </c>
      <c r="M52" s="37">
        <v>0</v>
      </c>
      <c r="N52" s="38">
        <v>0</v>
      </c>
      <c r="O52" s="32">
        <f t="shared" si="19"/>
        <v>0</v>
      </c>
      <c r="P52" s="372">
        <v>0</v>
      </c>
      <c r="Q52" s="32">
        <f t="shared" si="20"/>
        <v>0</v>
      </c>
      <c r="R52" s="32">
        <f t="shared" si="21"/>
        <v>0</v>
      </c>
    </row>
    <row r="53" spans="1:18" x14ac:dyDescent="0.25">
      <c r="A53" s="12">
        <v>428</v>
      </c>
      <c r="B53" s="87" t="s">
        <v>349</v>
      </c>
      <c r="C53" s="159">
        <v>0</v>
      </c>
      <c r="D53" s="37">
        <v>0</v>
      </c>
      <c r="E53" s="37">
        <v>0</v>
      </c>
      <c r="F53" s="37">
        <v>0</v>
      </c>
      <c r="G53" s="160">
        <v>0</v>
      </c>
      <c r="H53" s="32">
        <f t="shared" si="22"/>
        <v>0</v>
      </c>
      <c r="I53" s="37">
        <v>0</v>
      </c>
      <c r="J53" s="37">
        <v>0</v>
      </c>
      <c r="K53" s="37">
        <v>0</v>
      </c>
      <c r="L53" s="37">
        <v>0</v>
      </c>
      <c r="M53" s="37">
        <v>0</v>
      </c>
      <c r="N53" s="38">
        <v>0</v>
      </c>
      <c r="O53" s="32">
        <f t="shared" si="19"/>
        <v>0</v>
      </c>
      <c r="P53" s="372">
        <v>0</v>
      </c>
      <c r="Q53" s="32">
        <f t="shared" si="20"/>
        <v>0</v>
      </c>
      <c r="R53" s="32">
        <f t="shared" si="21"/>
        <v>0</v>
      </c>
    </row>
    <row r="54" spans="1:18" x14ac:dyDescent="0.25">
      <c r="A54" s="12">
        <v>429</v>
      </c>
      <c r="B54" s="87" t="s">
        <v>350</v>
      </c>
      <c r="C54" s="159">
        <v>0</v>
      </c>
      <c r="D54" s="37">
        <v>0</v>
      </c>
      <c r="E54" s="37">
        <v>0</v>
      </c>
      <c r="F54" s="37">
        <v>0</v>
      </c>
      <c r="G54" s="160">
        <v>0</v>
      </c>
      <c r="H54" s="32">
        <f t="shared" si="22"/>
        <v>0</v>
      </c>
      <c r="I54" s="37">
        <v>0</v>
      </c>
      <c r="J54" s="37">
        <v>0</v>
      </c>
      <c r="K54" s="37">
        <v>0</v>
      </c>
      <c r="L54" s="37">
        <v>0</v>
      </c>
      <c r="M54" s="37">
        <v>0</v>
      </c>
      <c r="N54" s="38">
        <v>0</v>
      </c>
      <c r="O54" s="32">
        <f t="shared" si="19"/>
        <v>0</v>
      </c>
      <c r="P54" s="372">
        <v>0</v>
      </c>
      <c r="Q54" s="32">
        <f t="shared" si="20"/>
        <v>0</v>
      </c>
      <c r="R54" s="32">
        <f t="shared" si="21"/>
        <v>0</v>
      </c>
    </row>
    <row r="55" spans="1:18" x14ac:dyDescent="0.25">
      <c r="A55" s="12">
        <v>430</v>
      </c>
      <c r="B55" s="87" t="s">
        <v>351</v>
      </c>
      <c r="C55" s="159">
        <v>0</v>
      </c>
      <c r="D55" s="37">
        <v>0</v>
      </c>
      <c r="E55" s="37">
        <v>0</v>
      </c>
      <c r="F55" s="37">
        <v>0</v>
      </c>
      <c r="G55" s="160">
        <v>0</v>
      </c>
      <c r="H55" s="32">
        <f t="shared" si="22"/>
        <v>0</v>
      </c>
      <c r="I55" s="37">
        <v>0</v>
      </c>
      <c r="J55" s="37">
        <v>0</v>
      </c>
      <c r="K55" s="37">
        <v>0</v>
      </c>
      <c r="L55" s="37">
        <v>0</v>
      </c>
      <c r="M55" s="37">
        <v>0</v>
      </c>
      <c r="N55" s="38">
        <v>0</v>
      </c>
      <c r="O55" s="32">
        <f t="shared" si="19"/>
        <v>0</v>
      </c>
      <c r="P55" s="372">
        <v>0</v>
      </c>
      <c r="Q55" s="32">
        <f t="shared" si="20"/>
        <v>0</v>
      </c>
      <c r="R55" s="32">
        <f t="shared" si="21"/>
        <v>0</v>
      </c>
    </row>
    <row r="56" spans="1:18" x14ac:dyDescent="0.25">
      <c r="A56" s="12">
        <v>431</v>
      </c>
      <c r="B56" s="87" t="s">
        <v>352</v>
      </c>
      <c r="C56" s="159">
        <v>0</v>
      </c>
      <c r="D56" s="37">
        <v>0</v>
      </c>
      <c r="E56" s="37">
        <v>0</v>
      </c>
      <c r="F56" s="37">
        <v>0</v>
      </c>
      <c r="G56" s="160">
        <v>0</v>
      </c>
      <c r="H56" s="32">
        <f t="shared" si="22"/>
        <v>0</v>
      </c>
      <c r="I56" s="37">
        <v>0</v>
      </c>
      <c r="J56" s="37">
        <v>0</v>
      </c>
      <c r="K56" s="37">
        <v>0</v>
      </c>
      <c r="L56" s="37">
        <v>0</v>
      </c>
      <c r="M56" s="37">
        <v>0</v>
      </c>
      <c r="N56" s="38">
        <v>0</v>
      </c>
      <c r="O56" s="32">
        <f t="shared" si="19"/>
        <v>0</v>
      </c>
      <c r="P56" s="372">
        <v>0</v>
      </c>
      <c r="Q56" s="32">
        <f t="shared" si="20"/>
        <v>0</v>
      </c>
      <c r="R56" s="32">
        <f t="shared" si="21"/>
        <v>0</v>
      </c>
    </row>
    <row r="57" spans="1:18" x14ac:dyDescent="0.25">
      <c r="A57" s="12">
        <v>438</v>
      </c>
      <c r="B57" s="87" t="s">
        <v>372</v>
      </c>
      <c r="C57" s="159">
        <v>0</v>
      </c>
      <c r="D57" s="37">
        <v>0</v>
      </c>
      <c r="E57" s="37">
        <v>0</v>
      </c>
      <c r="F57" s="37">
        <v>0</v>
      </c>
      <c r="G57" s="160">
        <v>0</v>
      </c>
      <c r="H57" s="32">
        <f t="shared" si="18"/>
        <v>0</v>
      </c>
      <c r="I57" s="37">
        <v>0</v>
      </c>
      <c r="J57" s="37">
        <v>0</v>
      </c>
      <c r="K57" s="37">
        <v>0</v>
      </c>
      <c r="L57" s="37">
        <v>0</v>
      </c>
      <c r="M57" s="37">
        <v>0</v>
      </c>
      <c r="N57" s="38">
        <v>0</v>
      </c>
      <c r="O57" s="32">
        <f t="shared" si="19"/>
        <v>0</v>
      </c>
      <c r="P57" s="372">
        <v>0</v>
      </c>
      <c r="Q57" s="32">
        <f t="shared" si="20"/>
        <v>0</v>
      </c>
      <c r="R57" s="32">
        <f t="shared" si="21"/>
        <v>0</v>
      </c>
    </row>
    <row r="58" spans="1:18" x14ac:dyDescent="0.25">
      <c r="A58" s="16"/>
      <c r="B58" s="41" t="s">
        <v>24</v>
      </c>
      <c r="C58" s="24">
        <f t="shared" ref="C58:L58" si="23">SUM(C40:C57)</f>
        <v>0</v>
      </c>
      <c r="D58" s="21">
        <f t="shared" si="23"/>
        <v>0</v>
      </c>
      <c r="E58" s="21">
        <f t="shared" si="23"/>
        <v>0</v>
      </c>
      <c r="F58" s="21">
        <f t="shared" si="23"/>
        <v>0</v>
      </c>
      <c r="G58" s="139">
        <f t="shared" si="23"/>
        <v>0</v>
      </c>
      <c r="H58" s="27">
        <f t="shared" si="23"/>
        <v>0</v>
      </c>
      <c r="I58" s="21">
        <f t="shared" si="23"/>
        <v>0</v>
      </c>
      <c r="J58" s="21">
        <f t="shared" si="23"/>
        <v>0</v>
      </c>
      <c r="K58" s="21">
        <f t="shared" si="23"/>
        <v>0</v>
      </c>
      <c r="L58" s="21">
        <f t="shared" si="23"/>
        <v>0</v>
      </c>
      <c r="M58" s="21">
        <f t="shared" ref="M58:R58" si="24">SUM(M40:M57)</f>
        <v>0</v>
      </c>
      <c r="N58" s="21">
        <f t="shared" si="24"/>
        <v>0</v>
      </c>
      <c r="O58" s="27">
        <f t="shared" si="24"/>
        <v>0</v>
      </c>
      <c r="P58" s="375">
        <f t="shared" ref="P58" si="25">SUM(P40:P57)</f>
        <v>0</v>
      </c>
      <c r="Q58" s="27">
        <f t="shared" si="24"/>
        <v>0</v>
      </c>
      <c r="R58" s="27">
        <f t="shared" si="24"/>
        <v>0</v>
      </c>
    </row>
    <row r="59" spans="1:18" x14ac:dyDescent="0.25">
      <c r="A59" s="16"/>
      <c r="B59" s="41" t="s">
        <v>25</v>
      </c>
      <c r="C59" s="24">
        <f t="shared" ref="C59:L59" si="26">C29+C38+C58</f>
        <v>0</v>
      </c>
      <c r="D59" s="21">
        <f t="shared" si="26"/>
        <v>0</v>
      </c>
      <c r="E59" s="21">
        <f t="shared" si="26"/>
        <v>0</v>
      </c>
      <c r="F59" s="21">
        <f t="shared" si="26"/>
        <v>0</v>
      </c>
      <c r="G59" s="139">
        <f t="shared" si="26"/>
        <v>0</v>
      </c>
      <c r="H59" s="27">
        <f t="shared" si="26"/>
        <v>0</v>
      </c>
      <c r="I59" s="21">
        <f t="shared" si="26"/>
        <v>0</v>
      </c>
      <c r="J59" s="21">
        <f t="shared" si="26"/>
        <v>0</v>
      </c>
      <c r="K59" s="21">
        <f t="shared" si="26"/>
        <v>0</v>
      </c>
      <c r="L59" s="21">
        <f t="shared" si="26"/>
        <v>0</v>
      </c>
      <c r="M59" s="21">
        <f t="shared" ref="M59:R59" si="27">M29+M38+M58</f>
        <v>0</v>
      </c>
      <c r="N59" s="21">
        <f t="shared" si="27"/>
        <v>0</v>
      </c>
      <c r="O59" s="27">
        <f t="shared" si="27"/>
        <v>0</v>
      </c>
      <c r="P59" s="378">
        <f t="shared" si="27"/>
        <v>0</v>
      </c>
      <c r="Q59" s="27">
        <f t="shared" si="27"/>
        <v>0</v>
      </c>
      <c r="R59" s="27">
        <f t="shared" si="27"/>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12">
        <v>440</v>
      </c>
      <c r="B61" s="125" t="s">
        <v>27</v>
      </c>
      <c r="C61" s="159">
        <v>0</v>
      </c>
      <c r="D61" s="37">
        <v>0</v>
      </c>
      <c r="E61" s="37">
        <v>0</v>
      </c>
      <c r="F61" s="37">
        <v>0</v>
      </c>
      <c r="G61" s="160">
        <v>0</v>
      </c>
      <c r="H61" s="32">
        <f>SUM(C61:G61)</f>
        <v>0</v>
      </c>
      <c r="I61" s="37">
        <v>0</v>
      </c>
      <c r="J61" s="37">
        <v>0</v>
      </c>
      <c r="K61" s="37">
        <v>0</v>
      </c>
      <c r="L61" s="91">
        <v>0</v>
      </c>
      <c r="M61" s="37">
        <v>0</v>
      </c>
      <c r="N61" s="38">
        <v>0</v>
      </c>
      <c r="O61" s="32">
        <f>SUM(H61:N61)</f>
        <v>0</v>
      </c>
      <c r="P61" s="372">
        <v>0</v>
      </c>
      <c r="Q61" s="32">
        <f>SUM(P61:P61)</f>
        <v>0</v>
      </c>
      <c r="R61" s="32">
        <f>+Q61+O61</f>
        <v>0</v>
      </c>
    </row>
    <row r="62" spans="1:18" x14ac:dyDescent="0.25">
      <c r="A62" s="12">
        <v>442</v>
      </c>
      <c r="B62" s="125" t="s">
        <v>28</v>
      </c>
      <c r="C62" s="159">
        <v>0</v>
      </c>
      <c r="D62" s="37">
        <v>0</v>
      </c>
      <c r="E62" s="37">
        <v>0</v>
      </c>
      <c r="F62" s="37">
        <v>0</v>
      </c>
      <c r="G62" s="160">
        <v>0</v>
      </c>
      <c r="H62" s="32">
        <f>SUM(C62:G62)</f>
        <v>0</v>
      </c>
      <c r="I62" s="37">
        <v>0</v>
      </c>
      <c r="J62" s="37">
        <v>0</v>
      </c>
      <c r="K62" s="37">
        <v>0</v>
      </c>
      <c r="L62" s="37">
        <v>0</v>
      </c>
      <c r="M62" s="37">
        <v>0</v>
      </c>
      <c r="N62" s="38">
        <v>0</v>
      </c>
      <c r="O62" s="32">
        <f>SUM(H62:N62)</f>
        <v>0</v>
      </c>
      <c r="P62" s="372">
        <v>0</v>
      </c>
      <c r="Q62" s="32">
        <f>SUM(P62:P62)</f>
        <v>0</v>
      </c>
      <c r="R62" s="32">
        <f>+Q62+O62</f>
        <v>0</v>
      </c>
    </row>
    <row r="63" spans="1:18" s="448" customFormat="1" x14ac:dyDescent="0.25">
      <c r="A63" s="16"/>
      <c r="B63" s="41" t="s">
        <v>29</v>
      </c>
      <c r="C63" s="24">
        <f t="shared" ref="C63:R63" si="28">C59+C61+C62</f>
        <v>0</v>
      </c>
      <c r="D63" s="21">
        <f t="shared" si="28"/>
        <v>0</v>
      </c>
      <c r="E63" s="21">
        <f t="shared" si="28"/>
        <v>0</v>
      </c>
      <c r="F63" s="21">
        <f t="shared" si="28"/>
        <v>0</v>
      </c>
      <c r="G63" s="139">
        <f t="shared" si="28"/>
        <v>0</v>
      </c>
      <c r="H63" s="27">
        <f t="shared" si="28"/>
        <v>0</v>
      </c>
      <c r="I63" s="21">
        <f t="shared" si="28"/>
        <v>0</v>
      </c>
      <c r="J63" s="21">
        <f t="shared" si="28"/>
        <v>0</v>
      </c>
      <c r="K63" s="21">
        <f t="shared" si="28"/>
        <v>0</v>
      </c>
      <c r="L63" s="21">
        <f t="shared" si="28"/>
        <v>0</v>
      </c>
      <c r="M63" s="21">
        <f t="shared" si="28"/>
        <v>0</v>
      </c>
      <c r="N63" s="21">
        <f t="shared" si="28"/>
        <v>0</v>
      </c>
      <c r="O63" s="27">
        <f t="shared" si="28"/>
        <v>0</v>
      </c>
      <c r="P63" s="378">
        <f t="shared" si="28"/>
        <v>0</v>
      </c>
      <c r="Q63" s="27">
        <f t="shared" si="28"/>
        <v>0</v>
      </c>
      <c r="R63" s="27">
        <f t="shared" si="28"/>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29">+C63+C65</f>
        <v>0</v>
      </c>
      <c r="D67" s="21">
        <f t="shared" si="29"/>
        <v>0</v>
      </c>
      <c r="E67" s="21">
        <f t="shared" si="29"/>
        <v>0</v>
      </c>
      <c r="F67" s="21">
        <f t="shared" si="29"/>
        <v>0</v>
      </c>
      <c r="G67" s="139">
        <f t="shared" si="29"/>
        <v>0</v>
      </c>
      <c r="H67" s="27">
        <f t="shared" si="29"/>
        <v>0</v>
      </c>
      <c r="I67" s="21">
        <f t="shared" si="29"/>
        <v>0</v>
      </c>
      <c r="J67" s="21">
        <f t="shared" si="29"/>
        <v>0</v>
      </c>
      <c r="K67" s="21">
        <f t="shared" si="29"/>
        <v>0</v>
      </c>
      <c r="L67" s="21">
        <f t="shared" si="29"/>
        <v>0</v>
      </c>
      <c r="M67" s="21">
        <f t="shared" ref="M67:R67" si="30">+M63+M65</f>
        <v>0</v>
      </c>
      <c r="N67" s="21">
        <f t="shared" si="30"/>
        <v>0</v>
      </c>
      <c r="O67" s="27">
        <f t="shared" si="30"/>
        <v>0</v>
      </c>
      <c r="P67" s="375">
        <f t="shared" ref="P67" si="31">+P63+P65</f>
        <v>0</v>
      </c>
      <c r="Q67" s="27">
        <f t="shared" si="30"/>
        <v>0</v>
      </c>
      <c r="R67" s="27">
        <f t="shared" si="30"/>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87" t="s">
        <v>32</v>
      </c>
      <c r="C69" s="158">
        <f t="shared" ref="C69:R69" si="32">+C23-C67</f>
        <v>0</v>
      </c>
      <c r="D69" s="25">
        <f t="shared" si="32"/>
        <v>0</v>
      </c>
      <c r="E69" s="25">
        <f t="shared" si="32"/>
        <v>0</v>
      </c>
      <c r="F69" s="25">
        <f t="shared" si="32"/>
        <v>0</v>
      </c>
      <c r="G69" s="134">
        <f t="shared" si="32"/>
        <v>0</v>
      </c>
      <c r="H69" s="32">
        <f t="shared" si="32"/>
        <v>0</v>
      </c>
      <c r="I69" s="25">
        <f t="shared" si="32"/>
        <v>0</v>
      </c>
      <c r="J69" s="25">
        <f t="shared" si="32"/>
        <v>0</v>
      </c>
      <c r="K69" s="25">
        <f t="shared" si="32"/>
        <v>0</v>
      </c>
      <c r="L69" s="367">
        <f t="shared" si="32"/>
        <v>0</v>
      </c>
      <c r="M69" s="25">
        <f t="shared" si="32"/>
        <v>0</v>
      </c>
      <c r="N69" s="18">
        <f t="shared" si="32"/>
        <v>0</v>
      </c>
      <c r="O69" s="32">
        <f t="shared" si="32"/>
        <v>0</v>
      </c>
      <c r="P69" s="374">
        <f t="shared" si="32"/>
        <v>0</v>
      </c>
      <c r="Q69" s="32">
        <f t="shared" si="32"/>
        <v>0</v>
      </c>
      <c r="R69" s="32">
        <f t="shared" si="32"/>
        <v>0</v>
      </c>
    </row>
    <row r="70" spans="1:18" x14ac:dyDescent="0.25">
      <c r="A70" s="12"/>
      <c r="B70" s="87" t="s">
        <v>33</v>
      </c>
      <c r="C70" s="159">
        <v>0</v>
      </c>
      <c r="D70" s="37">
        <v>0</v>
      </c>
      <c r="E70" s="37">
        <v>0</v>
      </c>
      <c r="F70" s="37">
        <v>0</v>
      </c>
      <c r="G70" s="160">
        <v>0</v>
      </c>
      <c r="H70" s="32">
        <f>SUM(C70:G70)</f>
        <v>0</v>
      </c>
      <c r="I70" s="37">
        <v>0</v>
      </c>
      <c r="J70" s="37">
        <v>0</v>
      </c>
      <c r="K70" s="37">
        <v>0</v>
      </c>
      <c r="L70" s="91">
        <v>0</v>
      </c>
      <c r="M70" s="37">
        <v>0</v>
      </c>
      <c r="N70" s="38">
        <v>0</v>
      </c>
      <c r="O70" s="32">
        <f>SUM(H70:N70)</f>
        <v>0</v>
      </c>
      <c r="P70" s="91">
        <v>0</v>
      </c>
      <c r="Q70" s="32">
        <f>SUM(P70:P70)</f>
        <v>0</v>
      </c>
      <c r="R70" s="32">
        <f>+Q70+O70</f>
        <v>0</v>
      </c>
    </row>
    <row r="71" spans="1:18" x14ac:dyDescent="0.25">
      <c r="A71" s="12"/>
      <c r="B71" s="87" t="s">
        <v>34</v>
      </c>
      <c r="C71" s="158">
        <f t="shared" ref="C71:J71" si="33">SUM(C69:C70)</f>
        <v>0</v>
      </c>
      <c r="D71" s="25">
        <f t="shared" si="33"/>
        <v>0</v>
      </c>
      <c r="E71" s="25">
        <f t="shared" si="33"/>
        <v>0</v>
      </c>
      <c r="F71" s="25">
        <f t="shared" si="33"/>
        <v>0</v>
      </c>
      <c r="G71" s="134">
        <f t="shared" si="33"/>
        <v>0</v>
      </c>
      <c r="H71" s="32">
        <f t="shared" si="33"/>
        <v>0</v>
      </c>
      <c r="I71" s="25">
        <f t="shared" si="33"/>
        <v>0</v>
      </c>
      <c r="J71" s="25">
        <f t="shared" si="33"/>
        <v>0</v>
      </c>
      <c r="K71" s="25">
        <f t="shared" ref="K71:L71" si="34">SUM(K69:K70)</f>
        <v>0</v>
      </c>
      <c r="L71" s="367">
        <f t="shared" si="34"/>
        <v>0</v>
      </c>
      <c r="M71" s="25">
        <f t="shared" ref="M71:R71" si="35">SUM(M69:M70)</f>
        <v>0</v>
      </c>
      <c r="N71" s="18">
        <f t="shared" si="35"/>
        <v>0</v>
      </c>
      <c r="O71" s="32">
        <f t="shared" si="35"/>
        <v>0</v>
      </c>
      <c r="P71" s="374">
        <f t="shared" si="35"/>
        <v>0</v>
      </c>
      <c r="Q71" s="32">
        <f t="shared" si="35"/>
        <v>0</v>
      </c>
      <c r="R71" s="32">
        <f t="shared" si="35"/>
        <v>0</v>
      </c>
    </row>
    <row r="72" spans="1:18" x14ac:dyDescent="0.25">
      <c r="A72" s="12"/>
      <c r="B72" s="87" t="s">
        <v>35</v>
      </c>
      <c r="C72" s="159">
        <v>0</v>
      </c>
      <c r="D72" s="37">
        <v>0</v>
      </c>
      <c r="E72" s="37">
        <v>0</v>
      </c>
      <c r="F72" s="37">
        <v>0</v>
      </c>
      <c r="G72" s="160">
        <v>0</v>
      </c>
      <c r="H72" s="32">
        <f>SUM(C72:G72)</f>
        <v>0</v>
      </c>
      <c r="I72" s="37">
        <v>0</v>
      </c>
      <c r="J72" s="37">
        <v>0</v>
      </c>
      <c r="K72" s="37">
        <v>0</v>
      </c>
      <c r="L72" s="91">
        <v>0</v>
      </c>
      <c r="M72" s="37">
        <v>0</v>
      </c>
      <c r="N72" s="37">
        <v>0</v>
      </c>
      <c r="O72" s="32">
        <f>SUM(H72:N72)</f>
        <v>0</v>
      </c>
      <c r="P72" s="91">
        <v>0</v>
      </c>
      <c r="Q72" s="32">
        <f>SUM(P72:P72)</f>
        <v>0</v>
      </c>
      <c r="R72" s="32">
        <f>+Q72+O72</f>
        <v>0</v>
      </c>
    </row>
    <row r="73" spans="1:18" x14ac:dyDescent="0.25">
      <c r="A73" s="12"/>
      <c r="B73" s="87" t="s">
        <v>204</v>
      </c>
      <c r="C73" s="159">
        <v>0</v>
      </c>
      <c r="D73" s="37">
        <v>0</v>
      </c>
      <c r="E73" s="37">
        <v>0</v>
      </c>
      <c r="F73" s="37">
        <v>0</v>
      </c>
      <c r="G73" s="160">
        <v>0</v>
      </c>
      <c r="H73" s="32">
        <f>SUM(C73:G73)</f>
        <v>0</v>
      </c>
      <c r="I73" s="37">
        <v>0</v>
      </c>
      <c r="J73" s="37">
        <v>0</v>
      </c>
      <c r="K73" s="37">
        <v>0</v>
      </c>
      <c r="L73" s="91">
        <v>0</v>
      </c>
      <c r="M73" s="37">
        <v>0</v>
      </c>
      <c r="N73" s="37">
        <v>0</v>
      </c>
      <c r="O73" s="32">
        <f>SUM(H73:N73)</f>
        <v>0</v>
      </c>
      <c r="P73" s="91">
        <v>0</v>
      </c>
      <c r="Q73" s="32">
        <f>SUM(P73:P73)</f>
        <v>0</v>
      </c>
      <c r="R73" s="32">
        <f>+Q73+O73</f>
        <v>0</v>
      </c>
    </row>
    <row r="74" spans="1:18" x14ac:dyDescent="0.25">
      <c r="A74" s="12"/>
      <c r="B74" s="366" t="s">
        <v>310</v>
      </c>
      <c r="C74" s="159">
        <v>0</v>
      </c>
      <c r="D74" s="37">
        <v>0</v>
      </c>
      <c r="E74" s="37">
        <v>0</v>
      </c>
      <c r="F74" s="37">
        <v>0</v>
      </c>
      <c r="G74" s="160">
        <v>0</v>
      </c>
      <c r="H74" s="32">
        <f>SUM(C74:G74)</f>
        <v>0</v>
      </c>
      <c r="I74" s="37">
        <v>0</v>
      </c>
      <c r="J74" s="37">
        <v>0</v>
      </c>
      <c r="K74" s="37">
        <v>0</v>
      </c>
      <c r="L74" s="91">
        <v>0</v>
      </c>
      <c r="M74" s="37">
        <v>0</v>
      </c>
      <c r="N74" s="37">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6">SUM(C71-C72-C73-C74)</f>
        <v>0</v>
      </c>
      <c r="D76" s="21">
        <f t="shared" si="36"/>
        <v>0</v>
      </c>
      <c r="E76" s="21">
        <f t="shared" si="36"/>
        <v>0</v>
      </c>
      <c r="F76" s="21">
        <f t="shared" si="36"/>
        <v>0</v>
      </c>
      <c r="G76" s="139">
        <f t="shared" si="36"/>
        <v>0</v>
      </c>
      <c r="H76" s="27">
        <f t="shared" si="36"/>
        <v>0</v>
      </c>
      <c r="I76" s="21">
        <f t="shared" si="36"/>
        <v>0</v>
      </c>
      <c r="J76" s="21">
        <f t="shared" si="36"/>
        <v>0</v>
      </c>
      <c r="K76" s="21">
        <f t="shared" si="36"/>
        <v>0</v>
      </c>
      <c r="L76" s="21">
        <f t="shared" si="36"/>
        <v>0</v>
      </c>
      <c r="M76" s="21">
        <f t="shared" si="36"/>
        <v>0</v>
      </c>
      <c r="N76" s="21">
        <f t="shared" si="36"/>
        <v>0</v>
      </c>
      <c r="O76" s="27">
        <f t="shared" si="36"/>
        <v>0</v>
      </c>
      <c r="P76" s="21">
        <f t="shared" si="36"/>
        <v>0</v>
      </c>
      <c r="Q76" s="27">
        <f>SUM(Q71-Q72-Q73-Q74)</f>
        <v>0</v>
      </c>
      <c r="R76" s="27">
        <f>SUM(R71-R72-R73-R74)</f>
        <v>0</v>
      </c>
    </row>
  </sheetData>
  <sheetProtection formatCells="0" formatColumns="0" formatRows="0"/>
  <customSheetViews>
    <customSheetView guid="{27EF61E3-089C-4444-8AD8-DD4FF652E9B8}" showPageBreaks="1" printArea="1" hiddenRows="1" hiddenColumns="1">
      <selection activeCell="N5" sqref="N5"/>
      <pageMargins left="0.05" right="0.05" top="0.75" bottom="0.75" header="0.5" footer="0.5"/>
      <pageSetup scale="60" orientation="portrait" r:id="rId1"/>
      <headerFooter alignWithMargins="0">
        <oddHeader>&amp;L&amp;8CY13&amp;RAppendix A</oddHeader>
        <oddFooter>&amp;L&amp;8&amp;Z&amp;F&amp;A</oddFooter>
      </headerFooter>
    </customSheetView>
    <customSheetView guid="{37A3FFB3-F9B3-457E-8CCE-DDC5690B1CC7}" hiddenRows="1" hiddenColumns="1">
      <selection activeCell="N5" sqref="N5"/>
      <pageMargins left="0.05" right="0.05" top="0.75" bottom="0.75" header="0.5" footer="0.5"/>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39" orientation="portrait" r:id="rId3"/>
  <headerFooter alignWithMargins="0">
    <oddFooter>&amp;L&amp;8
&amp;F&amp;A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51" customWidth="1"/>
    <col min="3" max="11" width="20.6640625" customWidth="1"/>
    <col min="12" max="12" width="20.6640625" style="9" customWidth="1"/>
    <col min="13" max="18" width="20.6640625" customWidth="1"/>
  </cols>
  <sheetData>
    <row r="1" spans="1:19" ht="13.8" thickBot="1" x14ac:dyDescent="0.3">
      <c r="A1" s="179" t="s">
        <v>198</v>
      </c>
      <c r="B1" s="181"/>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277</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517"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451">
        <f>SUM(C7:G7)</f>
        <v>0</v>
      </c>
      <c r="I7" s="453">
        <v>0</v>
      </c>
      <c r="J7" s="453">
        <v>0</v>
      </c>
      <c r="K7" s="453">
        <v>0</v>
      </c>
      <c r="L7" s="453">
        <v>0</v>
      </c>
      <c r="M7" s="453">
        <v>0</v>
      </c>
      <c r="N7" s="454">
        <v>0</v>
      </c>
      <c r="O7" s="451">
        <f>SUM(H7:N7)</f>
        <v>0</v>
      </c>
      <c r="P7" s="91">
        <v>0</v>
      </c>
      <c r="Q7" s="451">
        <f>SUM(P7:P7)</f>
        <v>0</v>
      </c>
      <c r="R7" s="451">
        <f>+Q7+O7</f>
        <v>0</v>
      </c>
    </row>
    <row r="8" spans="1:19" x14ac:dyDescent="0.25">
      <c r="A8" s="11"/>
      <c r="B8" s="148" t="s">
        <v>3</v>
      </c>
      <c r="C8" s="161">
        <v>0</v>
      </c>
      <c r="D8" s="39">
        <v>0</v>
      </c>
      <c r="E8" s="39">
        <v>0</v>
      </c>
      <c r="F8" s="39">
        <v>0</v>
      </c>
      <c r="G8" s="459">
        <v>0</v>
      </c>
      <c r="H8" s="451">
        <f>SUM(C8:G8)</f>
        <v>0</v>
      </c>
      <c r="I8" s="39">
        <v>0</v>
      </c>
      <c r="J8" s="39">
        <v>0</v>
      </c>
      <c r="K8" s="39">
        <v>0</v>
      </c>
      <c r="L8" s="39">
        <v>0</v>
      </c>
      <c r="M8" s="39">
        <v>0</v>
      </c>
      <c r="N8" s="454">
        <v>0</v>
      </c>
      <c r="O8" s="451">
        <f>SUM(H8:N8)</f>
        <v>0</v>
      </c>
      <c r="P8" s="369">
        <v>0</v>
      </c>
      <c r="Q8" s="451">
        <f>SUM(P8:P8)</f>
        <v>0</v>
      </c>
      <c r="R8" s="451">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451">
        <f t="shared" ref="H11:H22" si="1">SUM(C11:G11)</f>
        <v>0</v>
      </c>
      <c r="I11" s="453">
        <v>0</v>
      </c>
      <c r="J11" s="453">
        <v>0</v>
      </c>
      <c r="K11" s="453">
        <v>0</v>
      </c>
      <c r="L11" s="453">
        <v>0</v>
      </c>
      <c r="M11" s="453">
        <v>0</v>
      </c>
      <c r="N11" s="454">
        <v>0</v>
      </c>
      <c r="O11" s="451">
        <f t="shared" ref="O11:O22" si="2">SUM(H11:N11)</f>
        <v>0</v>
      </c>
      <c r="P11" s="470">
        <v>0</v>
      </c>
      <c r="Q11" s="451">
        <f t="shared" ref="Q11:Q22" si="3">SUM(P11:P11)</f>
        <v>0</v>
      </c>
      <c r="R11" s="451">
        <f t="shared" ref="R11:R22" si="4">+Q11+O11</f>
        <v>0</v>
      </c>
    </row>
    <row r="12" spans="1:19" x14ac:dyDescent="0.25">
      <c r="A12" s="450">
        <v>310</v>
      </c>
      <c r="B12" s="366" t="s">
        <v>6</v>
      </c>
      <c r="C12" s="458">
        <v>0</v>
      </c>
      <c r="D12" s="453">
        <v>0</v>
      </c>
      <c r="E12" s="453">
        <v>0</v>
      </c>
      <c r="F12" s="453">
        <v>0</v>
      </c>
      <c r="G12" s="459">
        <v>0</v>
      </c>
      <c r="H12" s="451">
        <f t="shared" si="1"/>
        <v>0</v>
      </c>
      <c r="I12" s="453">
        <v>0</v>
      </c>
      <c r="J12" s="453">
        <v>0</v>
      </c>
      <c r="K12" s="453">
        <v>0</v>
      </c>
      <c r="L12" s="453">
        <v>0</v>
      </c>
      <c r="M12" s="453">
        <v>0</v>
      </c>
      <c r="N12" s="454">
        <v>0</v>
      </c>
      <c r="O12" s="451">
        <f t="shared" si="2"/>
        <v>0</v>
      </c>
      <c r="P12" s="470">
        <v>0</v>
      </c>
      <c r="Q12" s="451">
        <f t="shared" si="3"/>
        <v>0</v>
      </c>
      <c r="R12" s="451">
        <f t="shared" si="4"/>
        <v>0</v>
      </c>
    </row>
    <row r="13" spans="1:19" x14ac:dyDescent="0.25">
      <c r="A13" s="450">
        <v>312</v>
      </c>
      <c r="B13" s="366" t="s">
        <v>387</v>
      </c>
      <c r="C13" s="458">
        <v>0</v>
      </c>
      <c r="D13" s="453">
        <v>0</v>
      </c>
      <c r="E13" s="453">
        <v>0</v>
      </c>
      <c r="F13" s="453">
        <v>0</v>
      </c>
      <c r="G13" s="459">
        <v>0</v>
      </c>
      <c r="H13" s="451">
        <f>SUM(C13:G13)</f>
        <v>0</v>
      </c>
      <c r="I13" s="453">
        <v>0</v>
      </c>
      <c r="J13" s="453">
        <v>0</v>
      </c>
      <c r="K13" s="453">
        <v>0</v>
      </c>
      <c r="L13" s="453">
        <v>0</v>
      </c>
      <c r="M13" s="453">
        <v>0</v>
      </c>
      <c r="N13" s="454">
        <v>0</v>
      </c>
      <c r="O13" s="451">
        <f t="shared" si="2"/>
        <v>0</v>
      </c>
      <c r="P13" s="470">
        <v>0</v>
      </c>
      <c r="Q13" s="451">
        <f t="shared" si="3"/>
        <v>0</v>
      </c>
      <c r="R13" s="451">
        <f t="shared" si="4"/>
        <v>0</v>
      </c>
    </row>
    <row r="14" spans="1:19" x14ac:dyDescent="0.25">
      <c r="A14" s="450">
        <v>315</v>
      </c>
      <c r="B14" s="366" t="s">
        <v>262</v>
      </c>
      <c r="C14" s="458">
        <v>0</v>
      </c>
      <c r="D14" s="453">
        <v>0</v>
      </c>
      <c r="E14" s="453">
        <v>0</v>
      </c>
      <c r="F14" s="453">
        <v>0</v>
      </c>
      <c r="G14" s="459">
        <v>0</v>
      </c>
      <c r="H14" s="451">
        <f t="shared" si="1"/>
        <v>0</v>
      </c>
      <c r="I14" s="453">
        <v>0</v>
      </c>
      <c r="J14" s="453">
        <v>0</v>
      </c>
      <c r="K14" s="453">
        <v>0</v>
      </c>
      <c r="L14" s="453">
        <v>0</v>
      </c>
      <c r="M14" s="453">
        <v>0</v>
      </c>
      <c r="N14" s="454">
        <v>0</v>
      </c>
      <c r="O14" s="451">
        <f t="shared" si="2"/>
        <v>0</v>
      </c>
      <c r="P14" s="470">
        <v>0</v>
      </c>
      <c r="Q14" s="451">
        <f t="shared" si="3"/>
        <v>0</v>
      </c>
      <c r="R14" s="451">
        <f t="shared" si="4"/>
        <v>0</v>
      </c>
    </row>
    <row r="15" spans="1:19" x14ac:dyDescent="0.25">
      <c r="A15" s="388">
        <v>319</v>
      </c>
      <c r="B15" s="366" t="s">
        <v>341</v>
      </c>
      <c r="C15" s="458">
        <v>0</v>
      </c>
      <c r="D15" s="453">
        <v>0</v>
      </c>
      <c r="E15" s="453">
        <v>0</v>
      </c>
      <c r="F15" s="453">
        <v>0</v>
      </c>
      <c r="G15" s="459">
        <v>0</v>
      </c>
      <c r="H15" s="451">
        <f t="shared" ref="H15" si="5">SUM(C15:G15)</f>
        <v>0</v>
      </c>
      <c r="I15" s="453">
        <v>0</v>
      </c>
      <c r="J15" s="453">
        <v>0</v>
      </c>
      <c r="K15" s="453">
        <v>0</v>
      </c>
      <c r="L15" s="453">
        <v>0</v>
      </c>
      <c r="M15" s="453">
        <v>0</v>
      </c>
      <c r="N15" s="454">
        <v>0</v>
      </c>
      <c r="O15" s="451">
        <f t="shared" si="2"/>
        <v>0</v>
      </c>
      <c r="P15" s="470">
        <v>0</v>
      </c>
      <c r="Q15" s="451">
        <f t="shared" si="3"/>
        <v>0</v>
      </c>
      <c r="R15" s="451">
        <f t="shared" si="4"/>
        <v>0</v>
      </c>
    </row>
    <row r="16" spans="1:19" x14ac:dyDescent="0.25">
      <c r="A16" s="388">
        <v>320</v>
      </c>
      <c r="B16" s="366" t="s">
        <v>283</v>
      </c>
      <c r="C16" s="458">
        <v>0</v>
      </c>
      <c r="D16" s="453">
        <v>0</v>
      </c>
      <c r="E16" s="453">
        <v>0</v>
      </c>
      <c r="F16" s="453">
        <v>0</v>
      </c>
      <c r="G16" s="459">
        <v>0</v>
      </c>
      <c r="H16" s="451">
        <f t="shared" si="1"/>
        <v>0</v>
      </c>
      <c r="I16" s="453">
        <v>0</v>
      </c>
      <c r="J16" s="453">
        <v>0</v>
      </c>
      <c r="K16" s="453">
        <v>0</v>
      </c>
      <c r="L16" s="453">
        <v>0</v>
      </c>
      <c r="M16" s="453">
        <v>0</v>
      </c>
      <c r="N16" s="454">
        <v>0</v>
      </c>
      <c r="O16" s="451">
        <f t="shared" si="2"/>
        <v>0</v>
      </c>
      <c r="P16" s="470">
        <v>0</v>
      </c>
      <c r="Q16" s="451">
        <f t="shared" si="3"/>
        <v>0</v>
      </c>
      <c r="R16" s="451">
        <f t="shared" si="4"/>
        <v>0</v>
      </c>
    </row>
    <row r="17" spans="1:18" x14ac:dyDescent="0.25">
      <c r="A17" s="388">
        <v>321</v>
      </c>
      <c r="B17" s="366" t="s">
        <v>308</v>
      </c>
      <c r="C17" s="458">
        <v>0</v>
      </c>
      <c r="D17" s="453">
        <v>0</v>
      </c>
      <c r="E17" s="453">
        <v>0</v>
      </c>
      <c r="F17" s="453">
        <v>0</v>
      </c>
      <c r="G17" s="459">
        <v>0</v>
      </c>
      <c r="H17" s="451">
        <f>SUM(C17:G17)</f>
        <v>0</v>
      </c>
      <c r="I17" s="453">
        <v>0</v>
      </c>
      <c r="J17" s="453">
        <v>0</v>
      </c>
      <c r="K17" s="453">
        <v>0</v>
      </c>
      <c r="L17" s="453">
        <v>0</v>
      </c>
      <c r="M17" s="453">
        <v>0</v>
      </c>
      <c r="N17" s="454">
        <v>0</v>
      </c>
      <c r="O17" s="451">
        <f t="shared" si="2"/>
        <v>0</v>
      </c>
      <c r="P17" s="470">
        <v>0</v>
      </c>
      <c r="Q17" s="451">
        <f t="shared" si="3"/>
        <v>0</v>
      </c>
      <c r="R17" s="451">
        <f t="shared" si="4"/>
        <v>0</v>
      </c>
    </row>
    <row r="18" spans="1:18" x14ac:dyDescent="0.25">
      <c r="A18" s="388">
        <v>322</v>
      </c>
      <c r="B18" s="366" t="s">
        <v>7</v>
      </c>
      <c r="C18" s="458">
        <v>0</v>
      </c>
      <c r="D18" s="453">
        <v>0</v>
      </c>
      <c r="E18" s="453">
        <v>0</v>
      </c>
      <c r="F18" s="453">
        <v>0</v>
      </c>
      <c r="G18" s="459">
        <v>0</v>
      </c>
      <c r="H18" s="451">
        <f t="shared" si="1"/>
        <v>0</v>
      </c>
      <c r="I18" s="453">
        <v>0</v>
      </c>
      <c r="J18" s="453">
        <v>0</v>
      </c>
      <c r="K18" s="453">
        <v>0</v>
      </c>
      <c r="L18" s="453">
        <v>0</v>
      </c>
      <c r="M18" s="453">
        <v>0</v>
      </c>
      <c r="N18" s="454">
        <v>0</v>
      </c>
      <c r="O18" s="451">
        <f t="shared" si="2"/>
        <v>0</v>
      </c>
      <c r="P18" s="470">
        <v>0</v>
      </c>
      <c r="Q18" s="451">
        <f t="shared" si="3"/>
        <v>0</v>
      </c>
      <c r="R18" s="451">
        <f t="shared" si="4"/>
        <v>0</v>
      </c>
    </row>
    <row r="19" spans="1:18" x14ac:dyDescent="0.25">
      <c r="A19" s="388">
        <v>323</v>
      </c>
      <c r="B19" s="366" t="s">
        <v>317</v>
      </c>
      <c r="C19" s="458">
        <v>0</v>
      </c>
      <c r="D19" s="453">
        <v>0</v>
      </c>
      <c r="E19" s="453">
        <v>0</v>
      </c>
      <c r="F19" s="453">
        <v>0</v>
      </c>
      <c r="G19" s="459">
        <v>0</v>
      </c>
      <c r="H19" s="451">
        <f t="shared" si="1"/>
        <v>0</v>
      </c>
      <c r="I19" s="453">
        <v>0</v>
      </c>
      <c r="J19" s="453">
        <v>0</v>
      </c>
      <c r="K19" s="453">
        <v>0</v>
      </c>
      <c r="L19" s="453">
        <v>0</v>
      </c>
      <c r="M19" s="453">
        <v>0</v>
      </c>
      <c r="N19" s="454">
        <v>0</v>
      </c>
      <c r="O19" s="451">
        <f t="shared" si="2"/>
        <v>0</v>
      </c>
      <c r="P19" s="470">
        <v>0</v>
      </c>
      <c r="Q19" s="451">
        <f t="shared" si="3"/>
        <v>0</v>
      </c>
      <c r="R19" s="451">
        <f t="shared" si="4"/>
        <v>0</v>
      </c>
    </row>
    <row r="20" spans="1:18" x14ac:dyDescent="0.25">
      <c r="A20" s="388">
        <v>324</v>
      </c>
      <c r="B20" s="366" t="s">
        <v>369</v>
      </c>
      <c r="C20" s="458">
        <v>0</v>
      </c>
      <c r="D20" s="453">
        <v>0</v>
      </c>
      <c r="E20" s="453">
        <v>0</v>
      </c>
      <c r="F20" s="453">
        <v>0</v>
      </c>
      <c r="G20" s="459">
        <v>0</v>
      </c>
      <c r="H20" s="451">
        <f t="shared" ref="H20" si="6">SUM(C20:G20)</f>
        <v>0</v>
      </c>
      <c r="I20" s="453">
        <v>0</v>
      </c>
      <c r="J20" s="453">
        <v>0</v>
      </c>
      <c r="K20" s="453">
        <v>0</v>
      </c>
      <c r="L20" s="453">
        <v>0</v>
      </c>
      <c r="M20" s="453">
        <v>0</v>
      </c>
      <c r="N20" s="454">
        <v>0</v>
      </c>
      <c r="O20" s="451">
        <f t="shared" si="2"/>
        <v>0</v>
      </c>
      <c r="P20" s="470">
        <v>0</v>
      </c>
      <c r="Q20" s="451">
        <f t="shared" si="3"/>
        <v>0</v>
      </c>
      <c r="R20" s="451">
        <f t="shared" si="4"/>
        <v>0</v>
      </c>
    </row>
    <row r="21" spans="1:18" x14ac:dyDescent="0.25">
      <c r="A21" s="450">
        <v>325</v>
      </c>
      <c r="B21" s="366" t="s">
        <v>8</v>
      </c>
      <c r="C21" s="458">
        <v>0</v>
      </c>
      <c r="D21" s="453">
        <v>0</v>
      </c>
      <c r="E21" s="453">
        <v>0</v>
      </c>
      <c r="F21" s="453">
        <v>0</v>
      </c>
      <c r="G21" s="459">
        <v>0</v>
      </c>
      <c r="H21" s="451">
        <f t="shared" si="1"/>
        <v>0</v>
      </c>
      <c r="I21" s="453">
        <v>0</v>
      </c>
      <c r="J21" s="453">
        <v>0</v>
      </c>
      <c r="K21" s="453">
        <v>0</v>
      </c>
      <c r="L21" s="453">
        <v>0</v>
      </c>
      <c r="M21" s="453">
        <v>0</v>
      </c>
      <c r="N21" s="454">
        <v>0</v>
      </c>
      <c r="O21" s="451">
        <f t="shared" si="2"/>
        <v>0</v>
      </c>
      <c r="P21" s="470">
        <v>0</v>
      </c>
      <c r="Q21" s="451">
        <f t="shared" si="3"/>
        <v>0</v>
      </c>
      <c r="R21" s="451">
        <f t="shared" si="4"/>
        <v>0</v>
      </c>
    </row>
    <row r="22" spans="1:18" x14ac:dyDescent="0.25">
      <c r="A22" s="450">
        <v>330</v>
      </c>
      <c r="B22" s="366" t="s">
        <v>374</v>
      </c>
      <c r="C22" s="458">
        <v>0</v>
      </c>
      <c r="D22" s="453">
        <v>0</v>
      </c>
      <c r="E22" s="453">
        <v>0</v>
      </c>
      <c r="F22" s="453">
        <v>0</v>
      </c>
      <c r="G22" s="459">
        <v>0</v>
      </c>
      <c r="H22" s="451">
        <f t="shared" si="1"/>
        <v>0</v>
      </c>
      <c r="I22" s="453">
        <v>0</v>
      </c>
      <c r="J22" s="453">
        <v>0</v>
      </c>
      <c r="K22" s="453">
        <v>0</v>
      </c>
      <c r="L22" s="453">
        <v>0</v>
      </c>
      <c r="M22" s="453">
        <v>0</v>
      </c>
      <c r="N22" s="454">
        <v>0</v>
      </c>
      <c r="O22" s="451">
        <f t="shared" si="2"/>
        <v>0</v>
      </c>
      <c r="P22" s="470">
        <v>0</v>
      </c>
      <c r="Q22" s="451">
        <f t="shared" si="3"/>
        <v>0</v>
      </c>
      <c r="R22" s="451">
        <f t="shared" si="4"/>
        <v>0</v>
      </c>
    </row>
    <row r="23" spans="1:18" ht="13.8" thickBot="1" x14ac:dyDescent="0.3">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9">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451">
        <f>SUM(C26:G26)</f>
        <v>0</v>
      </c>
      <c r="I26" s="453">
        <v>0</v>
      </c>
      <c r="J26" s="453">
        <v>0</v>
      </c>
      <c r="K26" s="453">
        <v>0</v>
      </c>
      <c r="L26" s="453">
        <v>0</v>
      </c>
      <c r="M26" s="453">
        <v>0</v>
      </c>
      <c r="N26" s="454">
        <v>0</v>
      </c>
      <c r="O26" s="451">
        <f>SUM(H26:N26)</f>
        <v>0</v>
      </c>
      <c r="P26" s="470">
        <v>0</v>
      </c>
      <c r="Q26" s="451">
        <f>SUM(P26:P26)</f>
        <v>0</v>
      </c>
      <c r="R26" s="451">
        <f>+Q26+O26</f>
        <v>0</v>
      </c>
    </row>
    <row r="27" spans="1:18" x14ac:dyDescent="0.25">
      <c r="A27" s="450">
        <v>404</v>
      </c>
      <c r="B27" s="456" t="s">
        <v>370</v>
      </c>
      <c r="C27" s="458">
        <v>0</v>
      </c>
      <c r="D27" s="453">
        <v>0</v>
      </c>
      <c r="E27" s="453">
        <v>0</v>
      </c>
      <c r="F27" s="453">
        <v>0</v>
      </c>
      <c r="G27" s="459">
        <v>0</v>
      </c>
      <c r="H27" s="451">
        <f t="shared" ref="H27" si="8">SUM(C27:G27)</f>
        <v>0</v>
      </c>
      <c r="I27" s="453">
        <v>0</v>
      </c>
      <c r="J27" s="453">
        <v>0</v>
      </c>
      <c r="K27" s="453">
        <v>0</v>
      </c>
      <c r="L27" s="453">
        <v>0</v>
      </c>
      <c r="M27" s="453">
        <v>0</v>
      </c>
      <c r="N27" s="454">
        <v>0</v>
      </c>
      <c r="O27" s="451">
        <f>SUM(H27:N27)</f>
        <v>0</v>
      </c>
      <c r="P27" s="470">
        <v>0</v>
      </c>
      <c r="Q27" s="451">
        <f>SUM(P27:P27)</f>
        <v>0</v>
      </c>
      <c r="R27" s="451">
        <f>+Q27+O27</f>
        <v>0</v>
      </c>
    </row>
    <row r="28" spans="1:18" x14ac:dyDescent="0.25">
      <c r="A28" s="450">
        <v>406</v>
      </c>
      <c r="B28" s="456" t="s">
        <v>13</v>
      </c>
      <c r="C28" s="458">
        <v>0</v>
      </c>
      <c r="D28" s="453">
        <v>0</v>
      </c>
      <c r="E28" s="453">
        <v>0</v>
      </c>
      <c r="F28" s="453">
        <v>0</v>
      </c>
      <c r="G28" s="459">
        <v>0</v>
      </c>
      <c r="H28" s="451">
        <f>SUM(C28:G28)</f>
        <v>0</v>
      </c>
      <c r="I28" s="453">
        <v>0</v>
      </c>
      <c r="J28" s="453">
        <v>0</v>
      </c>
      <c r="K28" s="453">
        <v>0</v>
      </c>
      <c r="L28" s="453">
        <v>0</v>
      </c>
      <c r="M28" s="453">
        <v>0</v>
      </c>
      <c r="N28" s="454">
        <v>0</v>
      </c>
      <c r="O28" s="451">
        <f>SUM(H28:N28)</f>
        <v>0</v>
      </c>
      <c r="P28" s="470">
        <v>0</v>
      </c>
      <c r="Q28" s="451">
        <f>SUM(P28:P28)</f>
        <v>0</v>
      </c>
      <c r="R28" s="451">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451">
        <f>SUM(C31:G31)</f>
        <v>0</v>
      </c>
      <c r="I31" s="453">
        <v>0</v>
      </c>
      <c r="J31" s="453">
        <v>0</v>
      </c>
      <c r="K31" s="453">
        <v>0</v>
      </c>
      <c r="L31" s="453">
        <v>0</v>
      </c>
      <c r="M31" s="453">
        <v>0</v>
      </c>
      <c r="N31" s="454">
        <v>0</v>
      </c>
      <c r="O31" s="451">
        <f t="shared" ref="O31:O37" si="12">SUM(H31:N31)</f>
        <v>0</v>
      </c>
      <c r="P31" s="470">
        <v>0</v>
      </c>
      <c r="Q31" s="451">
        <f t="shared" ref="Q31:Q37" si="13">SUM(P31:P31)</f>
        <v>0</v>
      </c>
      <c r="R31" s="451">
        <f t="shared" ref="R31:R37" si="14">+Q31+O31</f>
        <v>0</v>
      </c>
    </row>
    <row r="32" spans="1:18" x14ac:dyDescent="0.25">
      <c r="A32" s="450">
        <v>409</v>
      </c>
      <c r="B32" s="456" t="s">
        <v>346</v>
      </c>
      <c r="C32" s="458">
        <v>0</v>
      </c>
      <c r="D32" s="453">
        <v>0</v>
      </c>
      <c r="E32" s="453">
        <v>0</v>
      </c>
      <c r="F32" s="453">
        <v>0</v>
      </c>
      <c r="G32" s="459">
        <v>0</v>
      </c>
      <c r="H32" s="451">
        <f t="shared" ref="H32:H34" si="15">SUM(C32:G32)</f>
        <v>0</v>
      </c>
      <c r="I32" s="453">
        <v>0</v>
      </c>
      <c r="J32" s="453">
        <v>0</v>
      </c>
      <c r="K32" s="453">
        <v>0</v>
      </c>
      <c r="L32" s="453">
        <v>0</v>
      </c>
      <c r="M32" s="453">
        <v>0</v>
      </c>
      <c r="N32" s="454">
        <v>0</v>
      </c>
      <c r="O32" s="451">
        <f t="shared" si="12"/>
        <v>0</v>
      </c>
      <c r="P32" s="470">
        <v>0</v>
      </c>
      <c r="Q32" s="451">
        <f t="shared" si="13"/>
        <v>0</v>
      </c>
      <c r="R32" s="451">
        <f t="shared" si="14"/>
        <v>0</v>
      </c>
    </row>
    <row r="33" spans="1:18" x14ac:dyDescent="0.25">
      <c r="A33" s="450">
        <v>410</v>
      </c>
      <c r="B33" s="456" t="s">
        <v>358</v>
      </c>
      <c r="C33" s="458">
        <v>0</v>
      </c>
      <c r="D33" s="453">
        <v>0</v>
      </c>
      <c r="E33" s="453">
        <v>0</v>
      </c>
      <c r="F33" s="453">
        <v>0</v>
      </c>
      <c r="G33" s="459">
        <v>0</v>
      </c>
      <c r="H33" s="451">
        <f t="shared" si="15"/>
        <v>0</v>
      </c>
      <c r="I33" s="453">
        <v>0</v>
      </c>
      <c r="J33" s="453">
        <v>0</v>
      </c>
      <c r="K33" s="453">
        <v>0</v>
      </c>
      <c r="L33" s="453">
        <v>0</v>
      </c>
      <c r="M33" s="453">
        <v>0</v>
      </c>
      <c r="N33" s="454">
        <v>0</v>
      </c>
      <c r="O33" s="451">
        <f t="shared" si="12"/>
        <v>0</v>
      </c>
      <c r="P33" s="470">
        <v>0</v>
      </c>
      <c r="Q33" s="451">
        <f t="shared" si="13"/>
        <v>0</v>
      </c>
      <c r="R33" s="451">
        <f t="shared" si="14"/>
        <v>0</v>
      </c>
    </row>
    <row r="34" spans="1:18" x14ac:dyDescent="0.25">
      <c r="A34" s="450">
        <v>411</v>
      </c>
      <c r="B34" s="456" t="s">
        <v>345</v>
      </c>
      <c r="C34" s="458">
        <v>0</v>
      </c>
      <c r="D34" s="453">
        <v>0</v>
      </c>
      <c r="E34" s="453">
        <v>0</v>
      </c>
      <c r="F34" s="453">
        <v>0</v>
      </c>
      <c r="G34" s="459">
        <v>0</v>
      </c>
      <c r="H34" s="451">
        <f t="shared" si="15"/>
        <v>0</v>
      </c>
      <c r="I34" s="453">
        <v>0</v>
      </c>
      <c r="J34" s="453">
        <v>0</v>
      </c>
      <c r="K34" s="453">
        <v>0</v>
      </c>
      <c r="L34" s="453">
        <v>0</v>
      </c>
      <c r="M34" s="453">
        <v>0</v>
      </c>
      <c r="N34" s="454">
        <v>0</v>
      </c>
      <c r="O34" s="451">
        <f t="shared" si="12"/>
        <v>0</v>
      </c>
      <c r="P34" s="470">
        <v>0</v>
      </c>
      <c r="Q34" s="451">
        <f t="shared" si="13"/>
        <v>0</v>
      </c>
      <c r="R34" s="451">
        <f t="shared" si="14"/>
        <v>0</v>
      </c>
    </row>
    <row r="35" spans="1:18" x14ac:dyDescent="0.25">
      <c r="A35" s="450">
        <v>412</v>
      </c>
      <c r="B35" s="456" t="s">
        <v>371</v>
      </c>
      <c r="C35" s="458">
        <v>0</v>
      </c>
      <c r="D35" s="453">
        <v>0</v>
      </c>
      <c r="E35" s="453">
        <v>0</v>
      </c>
      <c r="F35" s="453">
        <v>0</v>
      </c>
      <c r="G35" s="459">
        <v>0</v>
      </c>
      <c r="H35" s="451">
        <f>SUM(C35:G35)</f>
        <v>0</v>
      </c>
      <c r="I35" s="453">
        <v>0</v>
      </c>
      <c r="J35" s="453">
        <v>0</v>
      </c>
      <c r="K35" s="453">
        <v>0</v>
      </c>
      <c r="L35" s="453">
        <v>0</v>
      </c>
      <c r="M35" s="453">
        <v>0</v>
      </c>
      <c r="N35" s="454">
        <v>0</v>
      </c>
      <c r="O35" s="451">
        <f t="shared" si="12"/>
        <v>0</v>
      </c>
      <c r="P35" s="470">
        <v>0</v>
      </c>
      <c r="Q35" s="451">
        <f t="shared" si="13"/>
        <v>0</v>
      </c>
      <c r="R35" s="451">
        <f t="shared" si="14"/>
        <v>0</v>
      </c>
    </row>
    <row r="36" spans="1:18" x14ac:dyDescent="0.25">
      <c r="A36" s="450">
        <v>414</v>
      </c>
      <c r="B36" s="456" t="s">
        <v>16</v>
      </c>
      <c r="C36" s="458">
        <v>0</v>
      </c>
      <c r="D36" s="453">
        <v>0</v>
      </c>
      <c r="E36" s="453">
        <v>0</v>
      </c>
      <c r="F36" s="453">
        <v>0</v>
      </c>
      <c r="G36" s="459">
        <v>0</v>
      </c>
      <c r="H36" s="451">
        <f>SUM(C36:G36)</f>
        <v>0</v>
      </c>
      <c r="I36" s="453">
        <v>0</v>
      </c>
      <c r="J36" s="453">
        <v>0</v>
      </c>
      <c r="K36" s="453">
        <v>0</v>
      </c>
      <c r="L36" s="453">
        <v>0</v>
      </c>
      <c r="M36" s="453">
        <v>0</v>
      </c>
      <c r="N36" s="454">
        <v>0</v>
      </c>
      <c r="O36" s="451">
        <f t="shared" si="12"/>
        <v>0</v>
      </c>
      <c r="P36" s="470">
        <v>0</v>
      </c>
      <c r="Q36" s="451">
        <f t="shared" si="13"/>
        <v>0</v>
      </c>
      <c r="R36" s="451">
        <f t="shared" si="14"/>
        <v>0</v>
      </c>
    </row>
    <row r="37" spans="1:18" x14ac:dyDescent="0.25">
      <c r="A37" s="388">
        <v>415</v>
      </c>
      <c r="B37" s="366" t="s">
        <v>316</v>
      </c>
      <c r="C37" s="458">
        <v>0</v>
      </c>
      <c r="D37" s="453">
        <v>0</v>
      </c>
      <c r="E37" s="453">
        <v>0</v>
      </c>
      <c r="F37" s="453">
        <v>0</v>
      </c>
      <c r="G37" s="459">
        <v>0</v>
      </c>
      <c r="H37" s="451">
        <f>SUM(C37:G37)</f>
        <v>0</v>
      </c>
      <c r="I37" s="453">
        <v>0</v>
      </c>
      <c r="J37" s="453">
        <v>0</v>
      </c>
      <c r="K37" s="453">
        <v>0</v>
      </c>
      <c r="L37" s="453">
        <v>0</v>
      </c>
      <c r="M37" s="453">
        <v>0</v>
      </c>
      <c r="N37" s="454">
        <v>0</v>
      </c>
      <c r="O37" s="451">
        <f t="shared" si="12"/>
        <v>0</v>
      </c>
      <c r="P37" s="470">
        <v>0</v>
      </c>
      <c r="Q37" s="451">
        <f t="shared" si="13"/>
        <v>0</v>
      </c>
      <c r="R37" s="451">
        <f t="shared" si="14"/>
        <v>0</v>
      </c>
    </row>
    <row r="38" spans="1:18" ht="13.8" thickBot="1" x14ac:dyDescent="0.3">
      <c r="A38" s="15"/>
      <c r="B38" s="124" t="s">
        <v>17</v>
      </c>
      <c r="C38" s="49">
        <f>SUM(C31:C37)</f>
        <v>0</v>
      </c>
      <c r="D38" s="22">
        <f>SUM(D31:D37)</f>
        <v>0</v>
      </c>
      <c r="E38" s="22">
        <f t="shared" ref="E38:G38" si="16">SUM(E31:E37)</f>
        <v>0</v>
      </c>
      <c r="F38" s="22">
        <f t="shared" si="16"/>
        <v>0</v>
      </c>
      <c r="G38" s="22">
        <f t="shared" si="16"/>
        <v>0</v>
      </c>
      <c r="H38" s="29">
        <f>SUM(H31:H37)</f>
        <v>0</v>
      </c>
      <c r="I38" s="22">
        <f>SUM(I31:I37)</f>
        <v>0</v>
      </c>
      <c r="J38" s="22">
        <f>SUM(J31:J37)</f>
        <v>0</v>
      </c>
      <c r="K38" s="22">
        <f t="shared" ref="K38:N38" si="17">SUM(K31:K37)</f>
        <v>0</v>
      </c>
      <c r="L38" s="22">
        <f t="shared" si="17"/>
        <v>0</v>
      </c>
      <c r="M38" s="22">
        <f t="shared" si="17"/>
        <v>0</v>
      </c>
      <c r="N38" s="22">
        <f t="shared" si="17"/>
        <v>0</v>
      </c>
      <c r="O38" s="29">
        <f>SUM(O31:O37)</f>
        <v>0</v>
      </c>
      <c r="P38" s="379">
        <f>SUM(P31:P37)</f>
        <v>0</v>
      </c>
      <c r="Q38" s="29">
        <f>SUM(Q31:Q37)</f>
        <v>0</v>
      </c>
      <c r="R38" s="29">
        <f>SUM(R31:R37)</f>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451">
        <f t="shared" ref="H40:H57" si="18">SUM(C40:G40)</f>
        <v>0</v>
      </c>
      <c r="I40" s="453">
        <v>0</v>
      </c>
      <c r="J40" s="453">
        <v>0</v>
      </c>
      <c r="K40" s="453">
        <v>0</v>
      </c>
      <c r="L40" s="453">
        <v>0</v>
      </c>
      <c r="M40" s="453">
        <v>0</v>
      </c>
      <c r="N40" s="454">
        <v>0</v>
      </c>
      <c r="O40" s="451">
        <f t="shared" ref="O40:O57" si="19">SUM(H40:N40)</f>
        <v>0</v>
      </c>
      <c r="P40" s="470">
        <v>0</v>
      </c>
      <c r="Q40" s="451">
        <f t="shared" ref="Q40:Q57" si="20">SUM(P40:P40)</f>
        <v>0</v>
      </c>
      <c r="R40" s="451">
        <f t="shared" ref="R40:R57" si="21">+Q40+O40</f>
        <v>0</v>
      </c>
    </row>
    <row r="41" spans="1:18" x14ac:dyDescent="0.25">
      <c r="A41" s="450">
        <v>417</v>
      </c>
      <c r="B41" s="456" t="s">
        <v>19</v>
      </c>
      <c r="C41" s="458">
        <v>0</v>
      </c>
      <c r="D41" s="453">
        <v>0</v>
      </c>
      <c r="E41" s="453">
        <v>0</v>
      </c>
      <c r="F41" s="453">
        <v>0</v>
      </c>
      <c r="G41" s="459">
        <v>0</v>
      </c>
      <c r="H41" s="451">
        <f t="shared" si="18"/>
        <v>0</v>
      </c>
      <c r="I41" s="453">
        <v>0</v>
      </c>
      <c r="J41" s="453">
        <v>0</v>
      </c>
      <c r="K41" s="453">
        <v>0</v>
      </c>
      <c r="L41" s="453">
        <v>0</v>
      </c>
      <c r="M41" s="453">
        <v>0</v>
      </c>
      <c r="N41" s="454">
        <v>0</v>
      </c>
      <c r="O41" s="451">
        <f t="shared" si="19"/>
        <v>0</v>
      </c>
      <c r="P41" s="470">
        <v>0</v>
      </c>
      <c r="Q41" s="451">
        <f t="shared" si="20"/>
        <v>0</v>
      </c>
      <c r="R41" s="451">
        <f t="shared" si="21"/>
        <v>0</v>
      </c>
    </row>
    <row r="42" spans="1:18" x14ac:dyDescent="0.25">
      <c r="A42" s="450">
        <v>418</v>
      </c>
      <c r="B42" s="456" t="s">
        <v>192</v>
      </c>
      <c r="C42" s="458">
        <v>0</v>
      </c>
      <c r="D42" s="453">
        <v>0</v>
      </c>
      <c r="E42" s="453">
        <v>0</v>
      </c>
      <c r="F42" s="453">
        <v>0</v>
      </c>
      <c r="G42" s="459">
        <v>0</v>
      </c>
      <c r="H42" s="451">
        <f t="shared" si="18"/>
        <v>0</v>
      </c>
      <c r="I42" s="453">
        <v>0</v>
      </c>
      <c r="J42" s="453">
        <v>0</v>
      </c>
      <c r="K42" s="453">
        <v>0</v>
      </c>
      <c r="L42" s="453">
        <v>0</v>
      </c>
      <c r="M42" s="453">
        <v>0</v>
      </c>
      <c r="N42" s="454">
        <v>0</v>
      </c>
      <c r="O42" s="451">
        <f t="shared" si="19"/>
        <v>0</v>
      </c>
      <c r="P42" s="470">
        <v>0</v>
      </c>
      <c r="Q42" s="451">
        <f t="shared" si="20"/>
        <v>0</v>
      </c>
      <c r="R42" s="451">
        <f t="shared" si="21"/>
        <v>0</v>
      </c>
    </row>
    <row r="43" spans="1:18" x14ac:dyDescent="0.25">
      <c r="A43" s="450">
        <v>419</v>
      </c>
      <c r="B43" s="456" t="s">
        <v>20</v>
      </c>
      <c r="C43" s="458">
        <v>0</v>
      </c>
      <c r="D43" s="453">
        <v>0</v>
      </c>
      <c r="E43" s="453">
        <v>0</v>
      </c>
      <c r="F43" s="453">
        <v>0</v>
      </c>
      <c r="G43" s="459">
        <v>0</v>
      </c>
      <c r="H43" s="451">
        <f t="shared" si="18"/>
        <v>0</v>
      </c>
      <c r="I43" s="453">
        <v>0</v>
      </c>
      <c r="J43" s="453">
        <v>0</v>
      </c>
      <c r="K43" s="453">
        <v>0</v>
      </c>
      <c r="L43" s="453">
        <v>0</v>
      </c>
      <c r="M43" s="453">
        <v>0</v>
      </c>
      <c r="N43" s="454">
        <v>0</v>
      </c>
      <c r="O43" s="451">
        <f t="shared" si="19"/>
        <v>0</v>
      </c>
      <c r="P43" s="470">
        <v>0</v>
      </c>
      <c r="Q43" s="451">
        <f t="shared" si="20"/>
        <v>0</v>
      </c>
      <c r="R43" s="451">
        <f t="shared" si="21"/>
        <v>0</v>
      </c>
    </row>
    <row r="44" spans="1:18" x14ac:dyDescent="0.25">
      <c r="A44" s="450">
        <v>420</v>
      </c>
      <c r="B44" s="456" t="s">
        <v>194</v>
      </c>
      <c r="C44" s="458">
        <v>0</v>
      </c>
      <c r="D44" s="453">
        <v>0</v>
      </c>
      <c r="E44" s="453">
        <v>0</v>
      </c>
      <c r="F44" s="453">
        <v>0</v>
      </c>
      <c r="G44" s="459">
        <v>0</v>
      </c>
      <c r="H44" s="451">
        <f t="shared" si="18"/>
        <v>0</v>
      </c>
      <c r="I44" s="453">
        <v>0</v>
      </c>
      <c r="J44" s="453">
        <v>0</v>
      </c>
      <c r="K44" s="453">
        <v>0</v>
      </c>
      <c r="L44" s="453">
        <v>0</v>
      </c>
      <c r="M44" s="453">
        <v>0</v>
      </c>
      <c r="N44" s="454">
        <v>0</v>
      </c>
      <c r="O44" s="451">
        <f t="shared" si="19"/>
        <v>0</v>
      </c>
      <c r="P44" s="470">
        <v>0</v>
      </c>
      <c r="Q44" s="451">
        <f t="shared" si="20"/>
        <v>0</v>
      </c>
      <c r="R44" s="451">
        <f t="shared" si="21"/>
        <v>0</v>
      </c>
    </row>
    <row r="45" spans="1:18" x14ac:dyDescent="0.25">
      <c r="A45" s="450">
        <v>421</v>
      </c>
      <c r="B45" s="456" t="s">
        <v>21</v>
      </c>
      <c r="C45" s="458">
        <v>0</v>
      </c>
      <c r="D45" s="453">
        <v>0</v>
      </c>
      <c r="E45" s="453">
        <v>0</v>
      </c>
      <c r="F45" s="453">
        <v>0</v>
      </c>
      <c r="G45" s="459">
        <v>0</v>
      </c>
      <c r="H45" s="451">
        <f t="shared" si="18"/>
        <v>0</v>
      </c>
      <c r="I45" s="453">
        <v>0</v>
      </c>
      <c r="J45" s="453">
        <v>0</v>
      </c>
      <c r="K45" s="453">
        <v>0</v>
      </c>
      <c r="L45" s="453">
        <v>0</v>
      </c>
      <c r="M45" s="453">
        <v>0</v>
      </c>
      <c r="N45" s="454">
        <v>0</v>
      </c>
      <c r="O45" s="451">
        <f t="shared" si="19"/>
        <v>0</v>
      </c>
      <c r="P45" s="470">
        <v>0</v>
      </c>
      <c r="Q45" s="451">
        <f t="shared" si="20"/>
        <v>0</v>
      </c>
      <c r="R45" s="451">
        <f t="shared" si="21"/>
        <v>0</v>
      </c>
    </row>
    <row r="46" spans="1:18" x14ac:dyDescent="0.25">
      <c r="A46" s="450">
        <v>422</v>
      </c>
      <c r="B46" s="456" t="s">
        <v>22</v>
      </c>
      <c r="C46" s="458">
        <v>0</v>
      </c>
      <c r="D46" s="453">
        <v>0</v>
      </c>
      <c r="E46" s="453">
        <v>0</v>
      </c>
      <c r="F46" s="453">
        <v>0</v>
      </c>
      <c r="G46" s="459">
        <v>0</v>
      </c>
      <c r="H46" s="451">
        <f t="shared" si="18"/>
        <v>0</v>
      </c>
      <c r="I46" s="453">
        <v>0</v>
      </c>
      <c r="J46" s="453">
        <v>0</v>
      </c>
      <c r="K46" s="453">
        <v>0</v>
      </c>
      <c r="L46" s="453">
        <v>0</v>
      </c>
      <c r="M46" s="453">
        <v>0</v>
      </c>
      <c r="N46" s="454">
        <v>0</v>
      </c>
      <c r="O46" s="451">
        <f t="shared" si="19"/>
        <v>0</v>
      </c>
      <c r="P46" s="470">
        <v>0</v>
      </c>
      <c r="Q46" s="451">
        <f t="shared" si="20"/>
        <v>0</v>
      </c>
      <c r="R46" s="451">
        <f t="shared" si="21"/>
        <v>0</v>
      </c>
    </row>
    <row r="47" spans="1:18" x14ac:dyDescent="0.25">
      <c r="A47" s="450">
        <v>423</v>
      </c>
      <c r="B47" s="456" t="s">
        <v>193</v>
      </c>
      <c r="C47" s="458">
        <v>0</v>
      </c>
      <c r="D47" s="453">
        <v>0</v>
      </c>
      <c r="E47" s="453">
        <v>0</v>
      </c>
      <c r="F47" s="453">
        <v>0</v>
      </c>
      <c r="G47" s="459">
        <v>0</v>
      </c>
      <c r="H47" s="451">
        <f t="shared" si="18"/>
        <v>0</v>
      </c>
      <c r="I47" s="453">
        <v>0</v>
      </c>
      <c r="J47" s="453">
        <v>0</v>
      </c>
      <c r="K47" s="453">
        <v>0</v>
      </c>
      <c r="L47" s="453">
        <v>0</v>
      </c>
      <c r="M47" s="453">
        <v>0</v>
      </c>
      <c r="N47" s="454">
        <v>0</v>
      </c>
      <c r="O47" s="451">
        <f t="shared" si="19"/>
        <v>0</v>
      </c>
      <c r="P47" s="470">
        <v>0</v>
      </c>
      <c r="Q47" s="451">
        <f t="shared" si="20"/>
        <v>0</v>
      </c>
      <c r="R47" s="451">
        <f t="shared" si="21"/>
        <v>0</v>
      </c>
    </row>
    <row r="48" spans="1:18" x14ac:dyDescent="0.25">
      <c r="A48" s="450">
        <v>424</v>
      </c>
      <c r="B48" s="456" t="s">
        <v>23</v>
      </c>
      <c r="C48" s="458">
        <v>0</v>
      </c>
      <c r="D48" s="453">
        <v>0</v>
      </c>
      <c r="E48" s="453">
        <v>0</v>
      </c>
      <c r="F48" s="453">
        <v>0</v>
      </c>
      <c r="G48" s="459">
        <v>0</v>
      </c>
      <c r="H48" s="451">
        <f t="shared" si="18"/>
        <v>0</v>
      </c>
      <c r="I48" s="453">
        <v>0</v>
      </c>
      <c r="J48" s="453">
        <v>0</v>
      </c>
      <c r="K48" s="453">
        <v>0</v>
      </c>
      <c r="L48" s="453">
        <v>0</v>
      </c>
      <c r="M48" s="453">
        <v>0</v>
      </c>
      <c r="N48" s="454">
        <v>0</v>
      </c>
      <c r="O48" s="451">
        <f t="shared" si="19"/>
        <v>0</v>
      </c>
      <c r="P48" s="470">
        <v>0</v>
      </c>
      <c r="Q48" s="451">
        <f t="shared" si="20"/>
        <v>0</v>
      </c>
      <c r="R48" s="451">
        <f t="shared" si="21"/>
        <v>0</v>
      </c>
    </row>
    <row r="49" spans="1:18" x14ac:dyDescent="0.25">
      <c r="A49" s="450">
        <v>434</v>
      </c>
      <c r="B49" s="516" t="s">
        <v>382</v>
      </c>
      <c r="C49" s="458">
        <v>0</v>
      </c>
      <c r="D49" s="453">
        <v>0</v>
      </c>
      <c r="E49" s="453">
        <v>0</v>
      </c>
      <c r="F49" s="453">
        <v>0</v>
      </c>
      <c r="G49" s="459">
        <v>0</v>
      </c>
      <c r="H49" s="451">
        <f t="shared" si="18"/>
        <v>0</v>
      </c>
      <c r="I49" s="453">
        <v>0</v>
      </c>
      <c r="J49" s="453">
        <v>0</v>
      </c>
      <c r="K49" s="453">
        <v>0</v>
      </c>
      <c r="L49" s="453">
        <v>0</v>
      </c>
      <c r="M49" s="453">
        <v>0</v>
      </c>
      <c r="N49" s="454">
        <v>0</v>
      </c>
      <c r="O49" s="451">
        <f t="shared" si="19"/>
        <v>0</v>
      </c>
      <c r="P49" s="470">
        <v>0</v>
      </c>
      <c r="Q49" s="451">
        <f t="shared" si="20"/>
        <v>0</v>
      </c>
      <c r="R49" s="451">
        <f t="shared" si="21"/>
        <v>0</v>
      </c>
    </row>
    <row r="50" spans="1:18" x14ac:dyDescent="0.25">
      <c r="A50" s="450">
        <v>425</v>
      </c>
      <c r="B50" s="456" t="s">
        <v>195</v>
      </c>
      <c r="C50" s="458">
        <v>0</v>
      </c>
      <c r="D50" s="453">
        <v>0</v>
      </c>
      <c r="E50" s="453">
        <v>0</v>
      </c>
      <c r="F50" s="453">
        <v>0</v>
      </c>
      <c r="G50" s="459">
        <v>0</v>
      </c>
      <c r="H50" s="451">
        <f t="shared" si="18"/>
        <v>0</v>
      </c>
      <c r="I50" s="453">
        <v>0</v>
      </c>
      <c r="J50" s="453">
        <v>0</v>
      </c>
      <c r="K50" s="453">
        <v>0</v>
      </c>
      <c r="L50" s="453">
        <v>0</v>
      </c>
      <c r="M50" s="453">
        <v>0</v>
      </c>
      <c r="N50" s="454">
        <v>0</v>
      </c>
      <c r="O50" s="451">
        <f t="shared" si="19"/>
        <v>0</v>
      </c>
      <c r="P50" s="470">
        <v>0</v>
      </c>
      <c r="Q50" s="451">
        <f t="shared" si="20"/>
        <v>0</v>
      </c>
      <c r="R50" s="451">
        <f t="shared" si="21"/>
        <v>0</v>
      </c>
    </row>
    <row r="51" spans="1:18" x14ac:dyDescent="0.25">
      <c r="A51" s="450">
        <v>426</v>
      </c>
      <c r="B51" s="456" t="s">
        <v>347</v>
      </c>
      <c r="C51" s="458">
        <v>0</v>
      </c>
      <c r="D51" s="453">
        <v>0</v>
      </c>
      <c r="E51" s="453">
        <v>0</v>
      </c>
      <c r="F51" s="453">
        <v>0</v>
      </c>
      <c r="G51" s="459">
        <v>0</v>
      </c>
      <c r="H51" s="451">
        <f t="shared" ref="H51:H56" si="22">SUM(C51:G51)</f>
        <v>0</v>
      </c>
      <c r="I51" s="453">
        <v>0</v>
      </c>
      <c r="J51" s="453">
        <v>0</v>
      </c>
      <c r="K51" s="453">
        <v>0</v>
      </c>
      <c r="L51" s="453">
        <v>0</v>
      </c>
      <c r="M51" s="453">
        <v>0</v>
      </c>
      <c r="N51" s="454">
        <v>0</v>
      </c>
      <c r="O51" s="451">
        <f t="shared" si="19"/>
        <v>0</v>
      </c>
      <c r="P51" s="470">
        <v>0</v>
      </c>
      <c r="Q51" s="451">
        <f t="shared" si="20"/>
        <v>0</v>
      </c>
      <c r="R51" s="451">
        <f t="shared" si="21"/>
        <v>0</v>
      </c>
    </row>
    <row r="52" spans="1:18" x14ac:dyDescent="0.25">
      <c r="A52" s="450">
        <v>427</v>
      </c>
      <c r="B52" s="456" t="s">
        <v>348</v>
      </c>
      <c r="C52" s="458">
        <v>0</v>
      </c>
      <c r="D52" s="453">
        <v>0</v>
      </c>
      <c r="E52" s="453">
        <v>0</v>
      </c>
      <c r="F52" s="453">
        <v>0</v>
      </c>
      <c r="G52" s="459">
        <v>0</v>
      </c>
      <c r="H52" s="451">
        <f t="shared" si="22"/>
        <v>0</v>
      </c>
      <c r="I52" s="453">
        <v>0</v>
      </c>
      <c r="J52" s="453">
        <v>0</v>
      </c>
      <c r="K52" s="453">
        <v>0</v>
      </c>
      <c r="L52" s="453">
        <v>0</v>
      </c>
      <c r="M52" s="453">
        <v>0</v>
      </c>
      <c r="N52" s="454">
        <v>0</v>
      </c>
      <c r="O52" s="451">
        <f t="shared" si="19"/>
        <v>0</v>
      </c>
      <c r="P52" s="470">
        <v>0</v>
      </c>
      <c r="Q52" s="451">
        <f t="shared" si="20"/>
        <v>0</v>
      </c>
      <c r="R52" s="451">
        <f t="shared" si="21"/>
        <v>0</v>
      </c>
    </row>
    <row r="53" spans="1:18" x14ac:dyDescent="0.25">
      <c r="A53" s="450">
        <v>428</v>
      </c>
      <c r="B53" s="456" t="s">
        <v>349</v>
      </c>
      <c r="C53" s="458">
        <v>0</v>
      </c>
      <c r="D53" s="453">
        <v>0</v>
      </c>
      <c r="E53" s="453">
        <v>0</v>
      </c>
      <c r="F53" s="453">
        <v>0</v>
      </c>
      <c r="G53" s="459">
        <v>0</v>
      </c>
      <c r="H53" s="451">
        <f t="shared" si="22"/>
        <v>0</v>
      </c>
      <c r="I53" s="453">
        <v>0</v>
      </c>
      <c r="J53" s="453">
        <v>0</v>
      </c>
      <c r="K53" s="453">
        <v>0</v>
      </c>
      <c r="L53" s="453">
        <v>0</v>
      </c>
      <c r="M53" s="453">
        <v>0</v>
      </c>
      <c r="N53" s="454">
        <v>0</v>
      </c>
      <c r="O53" s="451">
        <f t="shared" si="19"/>
        <v>0</v>
      </c>
      <c r="P53" s="470">
        <v>0</v>
      </c>
      <c r="Q53" s="451">
        <f t="shared" si="20"/>
        <v>0</v>
      </c>
      <c r="R53" s="451">
        <f t="shared" si="21"/>
        <v>0</v>
      </c>
    </row>
    <row r="54" spans="1:18" x14ac:dyDescent="0.25">
      <c r="A54" s="450">
        <v>429</v>
      </c>
      <c r="B54" s="456" t="s">
        <v>350</v>
      </c>
      <c r="C54" s="458">
        <v>0</v>
      </c>
      <c r="D54" s="453">
        <v>0</v>
      </c>
      <c r="E54" s="453">
        <v>0</v>
      </c>
      <c r="F54" s="453">
        <v>0</v>
      </c>
      <c r="G54" s="459">
        <v>0</v>
      </c>
      <c r="H54" s="451">
        <f t="shared" si="22"/>
        <v>0</v>
      </c>
      <c r="I54" s="453">
        <v>0</v>
      </c>
      <c r="J54" s="453">
        <v>0</v>
      </c>
      <c r="K54" s="453">
        <v>0</v>
      </c>
      <c r="L54" s="453">
        <v>0</v>
      </c>
      <c r="M54" s="453">
        <v>0</v>
      </c>
      <c r="N54" s="454">
        <v>0</v>
      </c>
      <c r="O54" s="451">
        <f t="shared" si="19"/>
        <v>0</v>
      </c>
      <c r="P54" s="470">
        <v>0</v>
      </c>
      <c r="Q54" s="451">
        <f t="shared" si="20"/>
        <v>0</v>
      </c>
      <c r="R54" s="451">
        <f t="shared" si="21"/>
        <v>0</v>
      </c>
    </row>
    <row r="55" spans="1:18" x14ac:dyDescent="0.25">
      <c r="A55" s="450">
        <v>430</v>
      </c>
      <c r="B55" s="456" t="s">
        <v>351</v>
      </c>
      <c r="C55" s="458">
        <v>0</v>
      </c>
      <c r="D55" s="453">
        <v>0</v>
      </c>
      <c r="E55" s="453">
        <v>0</v>
      </c>
      <c r="F55" s="453">
        <v>0</v>
      </c>
      <c r="G55" s="459">
        <v>0</v>
      </c>
      <c r="H55" s="451">
        <f t="shared" si="22"/>
        <v>0</v>
      </c>
      <c r="I55" s="453">
        <v>0</v>
      </c>
      <c r="J55" s="453">
        <v>0</v>
      </c>
      <c r="K55" s="453">
        <v>0</v>
      </c>
      <c r="L55" s="453">
        <v>0</v>
      </c>
      <c r="M55" s="453">
        <v>0</v>
      </c>
      <c r="N55" s="454">
        <v>0</v>
      </c>
      <c r="O55" s="451">
        <f t="shared" si="19"/>
        <v>0</v>
      </c>
      <c r="P55" s="470">
        <v>0</v>
      </c>
      <c r="Q55" s="451">
        <f t="shared" si="20"/>
        <v>0</v>
      </c>
      <c r="R55" s="451">
        <f t="shared" si="21"/>
        <v>0</v>
      </c>
    </row>
    <row r="56" spans="1:18" x14ac:dyDescent="0.25">
      <c r="A56" s="450">
        <v>431</v>
      </c>
      <c r="B56" s="456" t="s">
        <v>352</v>
      </c>
      <c r="C56" s="458">
        <v>0</v>
      </c>
      <c r="D56" s="453">
        <v>0</v>
      </c>
      <c r="E56" s="453">
        <v>0</v>
      </c>
      <c r="F56" s="453">
        <v>0</v>
      </c>
      <c r="G56" s="459">
        <v>0</v>
      </c>
      <c r="H56" s="451">
        <f t="shared" si="22"/>
        <v>0</v>
      </c>
      <c r="I56" s="453">
        <v>0</v>
      </c>
      <c r="J56" s="453">
        <v>0</v>
      </c>
      <c r="K56" s="453">
        <v>0</v>
      </c>
      <c r="L56" s="453">
        <v>0</v>
      </c>
      <c r="M56" s="453">
        <v>0</v>
      </c>
      <c r="N56" s="454">
        <v>0</v>
      </c>
      <c r="O56" s="451">
        <f t="shared" si="19"/>
        <v>0</v>
      </c>
      <c r="P56" s="470">
        <v>0</v>
      </c>
      <c r="Q56" s="451">
        <f t="shared" si="20"/>
        <v>0</v>
      </c>
      <c r="R56" s="451">
        <f t="shared" si="21"/>
        <v>0</v>
      </c>
    </row>
    <row r="57" spans="1:18" x14ac:dyDescent="0.25">
      <c r="A57" s="450">
        <v>438</v>
      </c>
      <c r="B57" s="456" t="s">
        <v>372</v>
      </c>
      <c r="C57" s="458">
        <v>0</v>
      </c>
      <c r="D57" s="453">
        <v>0</v>
      </c>
      <c r="E57" s="453">
        <v>0</v>
      </c>
      <c r="F57" s="453">
        <v>0</v>
      </c>
      <c r="G57" s="459">
        <v>0</v>
      </c>
      <c r="H57" s="451">
        <f t="shared" si="18"/>
        <v>0</v>
      </c>
      <c r="I57" s="453">
        <v>0</v>
      </c>
      <c r="J57" s="453">
        <v>0</v>
      </c>
      <c r="K57" s="453">
        <v>0</v>
      </c>
      <c r="L57" s="453">
        <v>0</v>
      </c>
      <c r="M57" s="453">
        <v>0</v>
      </c>
      <c r="N57" s="454">
        <v>0</v>
      </c>
      <c r="O57" s="451">
        <f t="shared" si="19"/>
        <v>0</v>
      </c>
      <c r="P57" s="470">
        <v>0</v>
      </c>
      <c r="Q57" s="451">
        <f t="shared" si="20"/>
        <v>0</v>
      </c>
      <c r="R57" s="451">
        <f t="shared" si="21"/>
        <v>0</v>
      </c>
    </row>
    <row r="58" spans="1:18" x14ac:dyDescent="0.25">
      <c r="A58" s="16"/>
      <c r="B58" s="41" t="s">
        <v>24</v>
      </c>
      <c r="C58" s="24">
        <f t="shared" ref="C58:L58" si="23">SUM(C40:C57)</f>
        <v>0</v>
      </c>
      <c r="D58" s="21">
        <f t="shared" si="23"/>
        <v>0</v>
      </c>
      <c r="E58" s="21">
        <f t="shared" si="23"/>
        <v>0</v>
      </c>
      <c r="F58" s="21">
        <f t="shared" si="23"/>
        <v>0</v>
      </c>
      <c r="G58" s="139">
        <f t="shared" si="23"/>
        <v>0</v>
      </c>
      <c r="H58" s="27">
        <f t="shared" si="23"/>
        <v>0</v>
      </c>
      <c r="I58" s="21">
        <f t="shared" si="23"/>
        <v>0</v>
      </c>
      <c r="J58" s="21">
        <f t="shared" si="23"/>
        <v>0</v>
      </c>
      <c r="K58" s="21">
        <f t="shared" si="23"/>
        <v>0</v>
      </c>
      <c r="L58" s="21">
        <f t="shared" si="23"/>
        <v>0</v>
      </c>
      <c r="M58" s="21">
        <f t="shared" ref="M58:R58" si="24">SUM(M40:M57)</f>
        <v>0</v>
      </c>
      <c r="N58" s="21">
        <f t="shared" si="24"/>
        <v>0</v>
      </c>
      <c r="O58" s="27">
        <f t="shared" si="24"/>
        <v>0</v>
      </c>
      <c r="P58" s="375">
        <f t="shared" ref="P58" si="25">SUM(P40:P57)</f>
        <v>0</v>
      </c>
      <c r="Q58" s="27">
        <f t="shared" si="24"/>
        <v>0</v>
      </c>
      <c r="R58" s="27">
        <f t="shared" si="24"/>
        <v>0</v>
      </c>
    </row>
    <row r="59" spans="1:18" x14ac:dyDescent="0.25">
      <c r="A59" s="16"/>
      <c r="B59" s="41" t="s">
        <v>25</v>
      </c>
      <c r="C59" s="24">
        <f t="shared" ref="C59:L59" si="26">C29+C38+C58</f>
        <v>0</v>
      </c>
      <c r="D59" s="21">
        <f t="shared" si="26"/>
        <v>0</v>
      </c>
      <c r="E59" s="21">
        <f t="shared" si="26"/>
        <v>0</v>
      </c>
      <c r="F59" s="21">
        <f t="shared" si="26"/>
        <v>0</v>
      </c>
      <c r="G59" s="139">
        <f t="shared" si="26"/>
        <v>0</v>
      </c>
      <c r="H59" s="27">
        <f t="shared" si="26"/>
        <v>0</v>
      </c>
      <c r="I59" s="21">
        <f t="shared" si="26"/>
        <v>0</v>
      </c>
      <c r="J59" s="21">
        <f t="shared" si="26"/>
        <v>0</v>
      </c>
      <c r="K59" s="21">
        <f t="shared" si="26"/>
        <v>0</v>
      </c>
      <c r="L59" s="21">
        <f t="shared" si="26"/>
        <v>0</v>
      </c>
      <c r="M59" s="21">
        <f t="shared" ref="M59:R59" si="27">M29+M38+M58</f>
        <v>0</v>
      </c>
      <c r="N59" s="21">
        <f t="shared" si="27"/>
        <v>0</v>
      </c>
      <c r="O59" s="27">
        <f t="shared" si="27"/>
        <v>0</v>
      </c>
      <c r="P59" s="378">
        <f t="shared" si="27"/>
        <v>0</v>
      </c>
      <c r="Q59" s="27">
        <f t="shared" si="27"/>
        <v>0</v>
      </c>
      <c r="R59" s="27">
        <f t="shared" si="27"/>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451">
        <f>SUM(C61:G61)</f>
        <v>0</v>
      </c>
      <c r="I61" s="453">
        <v>0</v>
      </c>
      <c r="J61" s="453">
        <v>0</v>
      </c>
      <c r="K61" s="453">
        <v>0</v>
      </c>
      <c r="L61" s="453">
        <v>0</v>
      </c>
      <c r="M61" s="453">
        <v>0</v>
      </c>
      <c r="N61" s="454">
        <v>0</v>
      </c>
      <c r="O61" s="451">
        <f>SUM(H61:N61)</f>
        <v>0</v>
      </c>
      <c r="P61" s="470">
        <v>0</v>
      </c>
      <c r="Q61" s="451">
        <f>SUM(P61:P61)</f>
        <v>0</v>
      </c>
      <c r="R61" s="451">
        <f>+Q61+O61</f>
        <v>0</v>
      </c>
    </row>
    <row r="62" spans="1:18" x14ac:dyDescent="0.25">
      <c r="A62" s="450">
        <v>442</v>
      </c>
      <c r="B62" s="125" t="s">
        <v>28</v>
      </c>
      <c r="C62" s="458">
        <v>0</v>
      </c>
      <c r="D62" s="453">
        <v>0</v>
      </c>
      <c r="E62" s="453">
        <v>0</v>
      </c>
      <c r="F62" s="453">
        <v>0</v>
      </c>
      <c r="G62" s="459">
        <v>0</v>
      </c>
      <c r="H62" s="451">
        <f>SUM(C62:G62)</f>
        <v>0</v>
      </c>
      <c r="I62" s="453">
        <v>0</v>
      </c>
      <c r="J62" s="453">
        <v>0</v>
      </c>
      <c r="K62" s="453">
        <v>0</v>
      </c>
      <c r="L62" s="453">
        <v>0</v>
      </c>
      <c r="M62" s="453">
        <v>0</v>
      </c>
      <c r="N62" s="454">
        <v>0</v>
      </c>
      <c r="O62" s="451">
        <f>SUM(H62:N62)</f>
        <v>0</v>
      </c>
      <c r="P62" s="470">
        <v>0</v>
      </c>
      <c r="Q62" s="451">
        <f>SUM(P62:P62)</f>
        <v>0</v>
      </c>
      <c r="R62" s="451">
        <f>+Q62+O62</f>
        <v>0</v>
      </c>
    </row>
    <row r="63" spans="1:18" s="448" customFormat="1" x14ac:dyDescent="0.25">
      <c r="A63" s="16"/>
      <c r="B63" s="41" t="s">
        <v>29</v>
      </c>
      <c r="C63" s="24">
        <f t="shared" ref="C63:R63" si="28">C59+C61+C62</f>
        <v>0</v>
      </c>
      <c r="D63" s="21">
        <f t="shared" si="28"/>
        <v>0</v>
      </c>
      <c r="E63" s="21">
        <f t="shared" si="28"/>
        <v>0</v>
      </c>
      <c r="F63" s="21">
        <f t="shared" si="28"/>
        <v>0</v>
      </c>
      <c r="G63" s="139">
        <f t="shared" si="28"/>
        <v>0</v>
      </c>
      <c r="H63" s="27">
        <f t="shared" si="28"/>
        <v>0</v>
      </c>
      <c r="I63" s="21">
        <f t="shared" si="28"/>
        <v>0</v>
      </c>
      <c r="J63" s="21">
        <f t="shared" si="28"/>
        <v>0</v>
      </c>
      <c r="K63" s="21">
        <f t="shared" si="28"/>
        <v>0</v>
      </c>
      <c r="L63" s="21">
        <f t="shared" si="28"/>
        <v>0</v>
      </c>
      <c r="M63" s="21">
        <f t="shared" si="28"/>
        <v>0</v>
      </c>
      <c r="N63" s="21">
        <f t="shared" si="28"/>
        <v>0</v>
      </c>
      <c r="O63" s="27">
        <f t="shared" si="28"/>
        <v>0</v>
      </c>
      <c r="P63" s="378">
        <f t="shared" si="28"/>
        <v>0</v>
      </c>
      <c r="Q63" s="27">
        <f t="shared" si="28"/>
        <v>0</v>
      </c>
      <c r="R63" s="27">
        <f t="shared" si="28"/>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29">+C63+C65</f>
        <v>0</v>
      </c>
      <c r="D67" s="21">
        <f t="shared" si="29"/>
        <v>0</v>
      </c>
      <c r="E67" s="21">
        <f t="shared" si="29"/>
        <v>0</v>
      </c>
      <c r="F67" s="21">
        <f t="shared" si="29"/>
        <v>0</v>
      </c>
      <c r="G67" s="139">
        <f t="shared" si="29"/>
        <v>0</v>
      </c>
      <c r="H67" s="27">
        <f t="shared" si="29"/>
        <v>0</v>
      </c>
      <c r="I67" s="21">
        <f t="shared" si="29"/>
        <v>0</v>
      </c>
      <c r="J67" s="21">
        <f t="shared" si="29"/>
        <v>0</v>
      </c>
      <c r="K67" s="21">
        <f t="shared" si="29"/>
        <v>0</v>
      </c>
      <c r="L67" s="21">
        <f t="shared" si="29"/>
        <v>0</v>
      </c>
      <c r="M67" s="21">
        <f t="shared" ref="M67:R67" si="30">+M63+M65</f>
        <v>0</v>
      </c>
      <c r="N67" s="21">
        <f t="shared" si="30"/>
        <v>0</v>
      </c>
      <c r="O67" s="27">
        <f t="shared" si="30"/>
        <v>0</v>
      </c>
      <c r="P67" s="375">
        <f t="shared" ref="P67" si="31">+P63+P65</f>
        <v>0</v>
      </c>
      <c r="Q67" s="27">
        <f t="shared" si="30"/>
        <v>0</v>
      </c>
      <c r="R67" s="27">
        <f t="shared" si="30"/>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2">+C23-C67</f>
        <v>0</v>
      </c>
      <c r="D69" s="25">
        <f t="shared" si="32"/>
        <v>0</v>
      </c>
      <c r="E69" s="25">
        <f t="shared" si="32"/>
        <v>0</v>
      </c>
      <c r="F69" s="25">
        <f t="shared" si="32"/>
        <v>0</v>
      </c>
      <c r="G69" s="134">
        <f t="shared" si="32"/>
        <v>0</v>
      </c>
      <c r="H69" s="451">
        <f t="shared" si="32"/>
        <v>0</v>
      </c>
      <c r="I69" s="25">
        <f t="shared" si="32"/>
        <v>0</v>
      </c>
      <c r="J69" s="25">
        <f t="shared" si="32"/>
        <v>0</v>
      </c>
      <c r="K69" s="25">
        <f t="shared" si="32"/>
        <v>0</v>
      </c>
      <c r="L69" s="25">
        <f t="shared" si="32"/>
        <v>0</v>
      </c>
      <c r="M69" s="25">
        <f t="shared" si="32"/>
        <v>0</v>
      </c>
      <c r="N69" s="18">
        <f t="shared" si="32"/>
        <v>0</v>
      </c>
      <c r="O69" s="451">
        <f t="shared" si="32"/>
        <v>0</v>
      </c>
      <c r="P69" s="374">
        <f t="shared" si="32"/>
        <v>0</v>
      </c>
      <c r="Q69" s="451">
        <f t="shared" si="32"/>
        <v>0</v>
      </c>
      <c r="R69" s="451">
        <f t="shared" si="32"/>
        <v>0</v>
      </c>
    </row>
    <row r="70" spans="1:18" x14ac:dyDescent="0.25">
      <c r="A70" s="12"/>
      <c r="B70" s="456" t="s">
        <v>33</v>
      </c>
      <c r="C70" s="458">
        <v>0</v>
      </c>
      <c r="D70" s="453">
        <v>0</v>
      </c>
      <c r="E70" s="453">
        <v>0</v>
      </c>
      <c r="F70" s="453">
        <v>0</v>
      </c>
      <c r="G70" s="459">
        <v>0</v>
      </c>
      <c r="H70" s="451">
        <f>SUM(C70:G70)</f>
        <v>0</v>
      </c>
      <c r="I70" s="453">
        <v>0</v>
      </c>
      <c r="J70" s="453">
        <v>0</v>
      </c>
      <c r="K70" s="453">
        <v>0</v>
      </c>
      <c r="L70" s="453">
        <v>0</v>
      </c>
      <c r="M70" s="453">
        <v>0</v>
      </c>
      <c r="N70" s="454">
        <v>0</v>
      </c>
      <c r="O70" s="451">
        <f>SUM(H70:N70)</f>
        <v>0</v>
      </c>
      <c r="P70" s="91">
        <v>0</v>
      </c>
      <c r="Q70" s="451">
        <f>SUM(P70:P70)</f>
        <v>0</v>
      </c>
      <c r="R70" s="451">
        <f>+Q70+O70</f>
        <v>0</v>
      </c>
    </row>
    <row r="71" spans="1:18" x14ac:dyDescent="0.25">
      <c r="A71" s="12"/>
      <c r="B71" s="456" t="s">
        <v>34</v>
      </c>
      <c r="C71" s="158">
        <f t="shared" ref="C71:J71" si="33">SUM(C69:C70)</f>
        <v>0</v>
      </c>
      <c r="D71" s="25">
        <f t="shared" si="33"/>
        <v>0</v>
      </c>
      <c r="E71" s="25">
        <f t="shared" si="33"/>
        <v>0</v>
      </c>
      <c r="F71" s="25">
        <f t="shared" si="33"/>
        <v>0</v>
      </c>
      <c r="G71" s="134">
        <f t="shared" si="33"/>
        <v>0</v>
      </c>
      <c r="H71" s="451">
        <f t="shared" si="33"/>
        <v>0</v>
      </c>
      <c r="I71" s="25">
        <f t="shared" si="33"/>
        <v>0</v>
      </c>
      <c r="J71" s="25">
        <f t="shared" si="33"/>
        <v>0</v>
      </c>
      <c r="K71" s="25">
        <f t="shared" ref="K71:L71" si="34">SUM(K69:K70)</f>
        <v>0</v>
      </c>
      <c r="L71" s="25">
        <f t="shared" si="34"/>
        <v>0</v>
      </c>
      <c r="M71" s="25">
        <f t="shared" ref="M71:R71" si="35">SUM(M69:M70)</f>
        <v>0</v>
      </c>
      <c r="N71" s="18">
        <f t="shared" si="35"/>
        <v>0</v>
      </c>
      <c r="O71" s="451">
        <f t="shared" si="35"/>
        <v>0</v>
      </c>
      <c r="P71" s="374">
        <f t="shared" si="35"/>
        <v>0</v>
      </c>
      <c r="Q71" s="451">
        <f t="shared" si="35"/>
        <v>0</v>
      </c>
      <c r="R71" s="451">
        <f t="shared" si="35"/>
        <v>0</v>
      </c>
    </row>
    <row r="72" spans="1:18" x14ac:dyDescent="0.25">
      <c r="A72" s="12"/>
      <c r="B72" s="456" t="s">
        <v>35</v>
      </c>
      <c r="C72" s="458">
        <v>0</v>
      </c>
      <c r="D72" s="453">
        <v>0</v>
      </c>
      <c r="E72" s="453">
        <v>0</v>
      </c>
      <c r="F72" s="453">
        <v>0</v>
      </c>
      <c r="G72" s="459">
        <v>0</v>
      </c>
      <c r="H72" s="451">
        <f>SUM(C72:G72)</f>
        <v>0</v>
      </c>
      <c r="I72" s="453">
        <v>0</v>
      </c>
      <c r="J72" s="453">
        <v>0</v>
      </c>
      <c r="K72" s="453">
        <v>0</v>
      </c>
      <c r="L72" s="453">
        <v>0</v>
      </c>
      <c r="M72" s="453">
        <v>0</v>
      </c>
      <c r="N72" s="453">
        <v>0</v>
      </c>
      <c r="O72" s="451">
        <f>SUM(H72:N72)</f>
        <v>0</v>
      </c>
      <c r="P72" s="91">
        <v>0</v>
      </c>
      <c r="Q72" s="451">
        <f>SUM(P72:P72)</f>
        <v>0</v>
      </c>
      <c r="R72" s="451">
        <f>+Q72+O72</f>
        <v>0</v>
      </c>
    </row>
    <row r="73" spans="1:18" x14ac:dyDescent="0.25">
      <c r="A73" s="12"/>
      <c r="B73" s="456" t="s">
        <v>208</v>
      </c>
      <c r="C73" s="458">
        <v>0</v>
      </c>
      <c r="D73" s="453">
        <v>0</v>
      </c>
      <c r="E73" s="453">
        <v>0</v>
      </c>
      <c r="F73" s="453">
        <v>0</v>
      </c>
      <c r="G73" s="459">
        <v>0</v>
      </c>
      <c r="H73" s="451">
        <f>SUM(C73:G73)</f>
        <v>0</v>
      </c>
      <c r="I73" s="453">
        <v>0</v>
      </c>
      <c r="J73" s="453">
        <v>0</v>
      </c>
      <c r="K73" s="453">
        <v>0</v>
      </c>
      <c r="L73" s="453">
        <v>0</v>
      </c>
      <c r="M73" s="453">
        <v>0</v>
      </c>
      <c r="N73" s="453">
        <v>0</v>
      </c>
      <c r="O73" s="451">
        <f>SUM(H73:N73)</f>
        <v>0</v>
      </c>
      <c r="P73" s="91">
        <v>0</v>
      </c>
      <c r="Q73" s="451">
        <f>SUM(P73:P73)</f>
        <v>0</v>
      </c>
      <c r="R73" s="451">
        <f>+Q73+O73</f>
        <v>0</v>
      </c>
    </row>
    <row r="74" spans="1:18" x14ac:dyDescent="0.25">
      <c r="A74" s="12"/>
      <c r="B74" s="366" t="s">
        <v>310</v>
      </c>
      <c r="C74" s="458">
        <v>0</v>
      </c>
      <c r="D74" s="453">
        <v>0</v>
      </c>
      <c r="E74" s="453">
        <v>0</v>
      </c>
      <c r="F74" s="453">
        <v>0</v>
      </c>
      <c r="G74" s="459">
        <v>0</v>
      </c>
      <c r="H74" s="451">
        <f>SUM(C74:G74)</f>
        <v>0</v>
      </c>
      <c r="I74" s="453">
        <v>0</v>
      </c>
      <c r="J74" s="453">
        <v>0</v>
      </c>
      <c r="K74" s="453">
        <v>0</v>
      </c>
      <c r="L74" s="453">
        <v>0</v>
      </c>
      <c r="M74" s="453">
        <v>0</v>
      </c>
      <c r="N74" s="453">
        <v>0</v>
      </c>
      <c r="O74" s="451">
        <f>SUM(H74:N74)</f>
        <v>0</v>
      </c>
      <c r="P74" s="91">
        <v>0</v>
      </c>
      <c r="Q74" s="451">
        <f>SUM(P74:P74)</f>
        <v>0</v>
      </c>
      <c r="R74" s="451">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6">SUM(C71-C72-C73-C74)</f>
        <v>0</v>
      </c>
      <c r="D76" s="21">
        <f t="shared" si="36"/>
        <v>0</v>
      </c>
      <c r="E76" s="21">
        <f t="shared" si="36"/>
        <v>0</v>
      </c>
      <c r="F76" s="21">
        <f t="shared" si="36"/>
        <v>0</v>
      </c>
      <c r="G76" s="139">
        <f t="shared" si="36"/>
        <v>0</v>
      </c>
      <c r="H76" s="27">
        <f t="shared" si="36"/>
        <v>0</v>
      </c>
      <c r="I76" s="21">
        <f t="shared" si="36"/>
        <v>0</v>
      </c>
      <c r="J76" s="21">
        <f t="shared" si="36"/>
        <v>0</v>
      </c>
      <c r="K76" s="21">
        <f t="shared" si="36"/>
        <v>0</v>
      </c>
      <c r="L76" s="21">
        <f t="shared" si="36"/>
        <v>0</v>
      </c>
      <c r="M76" s="21">
        <f t="shared" si="36"/>
        <v>0</v>
      </c>
      <c r="N76" s="21">
        <f t="shared" si="36"/>
        <v>0</v>
      </c>
      <c r="O76" s="27">
        <f t="shared" si="36"/>
        <v>0</v>
      </c>
      <c r="P76" s="21">
        <f t="shared" si="36"/>
        <v>0</v>
      </c>
      <c r="Q76" s="27">
        <f>SUM(Q71-Q72-Q73-Q74)</f>
        <v>0</v>
      </c>
      <c r="R76" s="27">
        <f>SUM(R71-R72-R73-R74)</f>
        <v>0</v>
      </c>
    </row>
  </sheetData>
  <sheetProtection formatCells="0" formatColumns="0" formatRows="0"/>
  <customSheetViews>
    <customSheetView guid="{27EF61E3-089C-4444-8AD8-DD4FF652E9B8}" showPageBreaks="1" printArea="1" hiddenColumns="1" topLeftCell="C1">
      <selection activeCell="L11" sqref="L11"/>
      <pageMargins left="0.05" right="0.05" top="0.75" bottom="0.75" header="0.5" footer="0.5"/>
      <pageSetup scale="60" orientation="portrait" r:id="rId1"/>
      <headerFooter alignWithMargins="0">
        <oddHeader>&amp;L&amp;8CY13&amp;RAppendix A</oddHeader>
        <oddFooter>&amp;L&amp;8&amp;Z&amp;F&amp;A</oddFooter>
      </headerFooter>
    </customSheetView>
    <customSheetView guid="{37A3FFB3-F9B3-457E-8CCE-DDC5690B1CC7}" hiddenColumns="1" topLeftCell="C1">
      <selection activeCell="L11" sqref="L11"/>
      <pageMargins left="0.05" right="0.05" top="0.75" bottom="0.75" header="0.5" footer="0.5"/>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40" orientation="portrait" r:id="rId3"/>
  <headerFooter alignWithMargins="0">
    <oddFooter>&amp;L&amp;8
&amp;F&amp;A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50.33203125" customWidth="1"/>
    <col min="3" max="11" width="20.6640625" customWidth="1"/>
    <col min="12" max="12" width="20.6640625" style="9" customWidth="1"/>
    <col min="13" max="18" width="20.6640625" customWidth="1"/>
  </cols>
  <sheetData>
    <row r="1" spans="1:19" ht="13.8" thickBot="1" x14ac:dyDescent="0.3">
      <c r="A1" s="179" t="s">
        <v>198</v>
      </c>
      <c r="B1" s="181"/>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278</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517"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32">
        <f>SUM(C7:G7)</f>
        <v>0</v>
      </c>
      <c r="I7" s="453">
        <v>0</v>
      </c>
      <c r="J7" s="453">
        <v>0</v>
      </c>
      <c r="K7" s="453">
        <v>0</v>
      </c>
      <c r="L7" s="453">
        <v>0</v>
      </c>
      <c r="M7" s="453">
        <v>0</v>
      </c>
      <c r="N7" s="454">
        <v>0</v>
      </c>
      <c r="O7" s="32">
        <f>SUM(H7:N7)</f>
        <v>0</v>
      </c>
      <c r="P7" s="91">
        <v>0</v>
      </c>
      <c r="Q7" s="32">
        <f>SUM(P7:P7)</f>
        <v>0</v>
      </c>
      <c r="R7" s="32">
        <f>+Q7+O7</f>
        <v>0</v>
      </c>
    </row>
    <row r="8" spans="1:19" x14ac:dyDescent="0.25">
      <c r="A8" s="11"/>
      <c r="B8" s="148" t="s">
        <v>3</v>
      </c>
      <c r="C8" s="161">
        <v>0</v>
      </c>
      <c r="D8" s="39">
        <v>0</v>
      </c>
      <c r="E8" s="39">
        <v>0</v>
      </c>
      <c r="F8" s="39">
        <v>0</v>
      </c>
      <c r="G8" s="459">
        <v>0</v>
      </c>
      <c r="H8" s="32">
        <f>SUM(C8:G8)</f>
        <v>0</v>
      </c>
      <c r="I8" s="39">
        <v>0</v>
      </c>
      <c r="J8" s="39">
        <v>0</v>
      </c>
      <c r="K8" s="39">
        <v>0</v>
      </c>
      <c r="L8" s="39">
        <v>0</v>
      </c>
      <c r="M8" s="39">
        <v>0</v>
      </c>
      <c r="N8" s="454">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32">
        <f t="shared" ref="H11:H22" si="1">SUM(C11:G11)</f>
        <v>0</v>
      </c>
      <c r="I11" s="453">
        <v>0</v>
      </c>
      <c r="J11" s="453">
        <v>0</v>
      </c>
      <c r="K11" s="453">
        <v>0</v>
      </c>
      <c r="L11" s="453">
        <v>0</v>
      </c>
      <c r="M11" s="453">
        <v>0</v>
      </c>
      <c r="N11" s="454">
        <v>0</v>
      </c>
      <c r="O11" s="451">
        <f t="shared" ref="O11:O22" si="2">SUM(H11:N11)</f>
        <v>0</v>
      </c>
      <c r="P11" s="470">
        <v>0</v>
      </c>
      <c r="Q11" s="451">
        <f t="shared" ref="Q11:Q22" si="3">SUM(P11:P11)</f>
        <v>0</v>
      </c>
      <c r="R11" s="451">
        <f t="shared" ref="R11:R22" si="4">+Q11+O11</f>
        <v>0</v>
      </c>
    </row>
    <row r="12" spans="1:19" x14ac:dyDescent="0.25">
      <c r="A12" s="450">
        <v>310</v>
      </c>
      <c r="B12" s="366" t="s">
        <v>6</v>
      </c>
      <c r="C12" s="458">
        <v>0</v>
      </c>
      <c r="D12" s="453">
        <v>0</v>
      </c>
      <c r="E12" s="453">
        <v>0</v>
      </c>
      <c r="F12" s="453">
        <v>0</v>
      </c>
      <c r="G12" s="459">
        <v>0</v>
      </c>
      <c r="H12" s="32">
        <f t="shared" si="1"/>
        <v>0</v>
      </c>
      <c r="I12" s="453">
        <v>0</v>
      </c>
      <c r="J12" s="453">
        <v>0</v>
      </c>
      <c r="K12" s="453">
        <v>0</v>
      </c>
      <c r="L12" s="453">
        <v>0</v>
      </c>
      <c r="M12" s="453">
        <v>0</v>
      </c>
      <c r="N12" s="454">
        <v>0</v>
      </c>
      <c r="O12" s="451">
        <f t="shared" si="2"/>
        <v>0</v>
      </c>
      <c r="P12" s="470">
        <v>0</v>
      </c>
      <c r="Q12" s="451">
        <f t="shared" si="3"/>
        <v>0</v>
      </c>
      <c r="R12" s="451">
        <f t="shared" si="4"/>
        <v>0</v>
      </c>
    </row>
    <row r="13" spans="1:19" x14ac:dyDescent="0.25">
      <c r="A13" s="450">
        <v>312</v>
      </c>
      <c r="B13" s="366" t="s">
        <v>387</v>
      </c>
      <c r="C13" s="458">
        <v>0</v>
      </c>
      <c r="D13" s="453">
        <v>0</v>
      </c>
      <c r="E13" s="453">
        <v>0</v>
      </c>
      <c r="F13" s="453">
        <v>0</v>
      </c>
      <c r="G13" s="459">
        <v>0</v>
      </c>
      <c r="H13" s="32">
        <f>SUM(C13:G13)</f>
        <v>0</v>
      </c>
      <c r="I13" s="453">
        <v>0</v>
      </c>
      <c r="J13" s="453">
        <v>0</v>
      </c>
      <c r="K13" s="453">
        <v>0</v>
      </c>
      <c r="L13" s="453">
        <v>0</v>
      </c>
      <c r="M13" s="453">
        <v>0</v>
      </c>
      <c r="N13" s="454">
        <v>0</v>
      </c>
      <c r="O13" s="451">
        <f t="shared" si="2"/>
        <v>0</v>
      </c>
      <c r="P13" s="470">
        <v>0</v>
      </c>
      <c r="Q13" s="451">
        <f t="shared" si="3"/>
        <v>0</v>
      </c>
      <c r="R13" s="451">
        <f t="shared" si="4"/>
        <v>0</v>
      </c>
    </row>
    <row r="14" spans="1:19" x14ac:dyDescent="0.25">
      <c r="A14" s="450">
        <v>315</v>
      </c>
      <c r="B14" s="366" t="s">
        <v>262</v>
      </c>
      <c r="C14" s="458">
        <v>0</v>
      </c>
      <c r="D14" s="453">
        <v>0</v>
      </c>
      <c r="E14" s="453">
        <v>0</v>
      </c>
      <c r="F14" s="453">
        <v>0</v>
      </c>
      <c r="G14" s="459">
        <v>0</v>
      </c>
      <c r="H14" s="32">
        <f t="shared" si="1"/>
        <v>0</v>
      </c>
      <c r="I14" s="453">
        <v>0</v>
      </c>
      <c r="J14" s="453">
        <v>0</v>
      </c>
      <c r="K14" s="453">
        <v>0</v>
      </c>
      <c r="L14" s="453">
        <v>0</v>
      </c>
      <c r="M14" s="453">
        <v>0</v>
      </c>
      <c r="N14" s="454">
        <v>0</v>
      </c>
      <c r="O14" s="451">
        <f t="shared" si="2"/>
        <v>0</v>
      </c>
      <c r="P14" s="470">
        <v>0</v>
      </c>
      <c r="Q14" s="451">
        <f t="shared" si="3"/>
        <v>0</v>
      </c>
      <c r="R14" s="451">
        <f t="shared" si="4"/>
        <v>0</v>
      </c>
    </row>
    <row r="15" spans="1:19" x14ac:dyDescent="0.25">
      <c r="A15" s="388">
        <v>319</v>
      </c>
      <c r="B15" s="366" t="s">
        <v>341</v>
      </c>
      <c r="C15" s="458">
        <v>0</v>
      </c>
      <c r="D15" s="453">
        <v>0</v>
      </c>
      <c r="E15" s="453">
        <v>0</v>
      </c>
      <c r="F15" s="453">
        <v>0</v>
      </c>
      <c r="G15" s="459">
        <v>0</v>
      </c>
      <c r="H15" s="32">
        <f t="shared" ref="H15" si="5">SUM(C15:G15)</f>
        <v>0</v>
      </c>
      <c r="I15" s="453">
        <v>0</v>
      </c>
      <c r="J15" s="453">
        <v>0</v>
      </c>
      <c r="K15" s="453">
        <v>0</v>
      </c>
      <c r="L15" s="453">
        <v>0</v>
      </c>
      <c r="M15" s="453">
        <v>0</v>
      </c>
      <c r="N15" s="454">
        <v>0</v>
      </c>
      <c r="O15" s="451">
        <f t="shared" si="2"/>
        <v>0</v>
      </c>
      <c r="P15" s="470">
        <v>0</v>
      </c>
      <c r="Q15" s="451">
        <f t="shared" si="3"/>
        <v>0</v>
      </c>
      <c r="R15" s="451">
        <f t="shared" si="4"/>
        <v>0</v>
      </c>
    </row>
    <row r="16" spans="1:19" x14ac:dyDescent="0.25">
      <c r="A16" s="388">
        <v>320</v>
      </c>
      <c r="B16" s="366" t="s">
        <v>283</v>
      </c>
      <c r="C16" s="458">
        <v>0</v>
      </c>
      <c r="D16" s="453">
        <v>0</v>
      </c>
      <c r="E16" s="453">
        <v>0</v>
      </c>
      <c r="F16" s="453">
        <v>0</v>
      </c>
      <c r="G16" s="459">
        <v>0</v>
      </c>
      <c r="H16" s="32">
        <f t="shared" si="1"/>
        <v>0</v>
      </c>
      <c r="I16" s="453">
        <v>0</v>
      </c>
      <c r="J16" s="453">
        <v>0</v>
      </c>
      <c r="K16" s="453">
        <v>0</v>
      </c>
      <c r="L16" s="453">
        <v>0</v>
      </c>
      <c r="M16" s="453">
        <v>0</v>
      </c>
      <c r="N16" s="454">
        <v>0</v>
      </c>
      <c r="O16" s="451">
        <f t="shared" si="2"/>
        <v>0</v>
      </c>
      <c r="P16" s="470">
        <v>0</v>
      </c>
      <c r="Q16" s="451">
        <f t="shared" si="3"/>
        <v>0</v>
      </c>
      <c r="R16" s="451">
        <f t="shared" si="4"/>
        <v>0</v>
      </c>
    </row>
    <row r="17" spans="1:18" x14ac:dyDescent="0.25">
      <c r="A17" s="388">
        <v>321</v>
      </c>
      <c r="B17" s="366" t="s">
        <v>308</v>
      </c>
      <c r="C17" s="458">
        <v>0</v>
      </c>
      <c r="D17" s="453">
        <v>0</v>
      </c>
      <c r="E17" s="453">
        <v>0</v>
      </c>
      <c r="F17" s="453">
        <v>0</v>
      </c>
      <c r="G17" s="459">
        <v>0</v>
      </c>
      <c r="H17" s="32">
        <f>SUM(C17:G17)</f>
        <v>0</v>
      </c>
      <c r="I17" s="453">
        <v>0</v>
      </c>
      <c r="J17" s="453">
        <v>0</v>
      </c>
      <c r="K17" s="453">
        <v>0</v>
      </c>
      <c r="L17" s="453">
        <v>0</v>
      </c>
      <c r="M17" s="453">
        <v>0</v>
      </c>
      <c r="N17" s="454">
        <v>0</v>
      </c>
      <c r="O17" s="451">
        <f t="shared" si="2"/>
        <v>0</v>
      </c>
      <c r="P17" s="470">
        <v>0</v>
      </c>
      <c r="Q17" s="451">
        <f t="shared" si="3"/>
        <v>0</v>
      </c>
      <c r="R17" s="451">
        <f t="shared" si="4"/>
        <v>0</v>
      </c>
    </row>
    <row r="18" spans="1:18" x14ac:dyDescent="0.25">
      <c r="A18" s="388">
        <v>322</v>
      </c>
      <c r="B18" s="366" t="s">
        <v>7</v>
      </c>
      <c r="C18" s="458">
        <v>0</v>
      </c>
      <c r="D18" s="453">
        <v>0</v>
      </c>
      <c r="E18" s="453">
        <v>0</v>
      </c>
      <c r="F18" s="453">
        <v>0</v>
      </c>
      <c r="G18" s="459">
        <v>0</v>
      </c>
      <c r="H18" s="32">
        <f t="shared" si="1"/>
        <v>0</v>
      </c>
      <c r="I18" s="453">
        <v>0</v>
      </c>
      <c r="J18" s="453">
        <v>0</v>
      </c>
      <c r="K18" s="453">
        <v>0</v>
      </c>
      <c r="L18" s="453">
        <v>0</v>
      </c>
      <c r="M18" s="453">
        <v>0</v>
      </c>
      <c r="N18" s="454">
        <v>0</v>
      </c>
      <c r="O18" s="451">
        <f t="shared" si="2"/>
        <v>0</v>
      </c>
      <c r="P18" s="470">
        <v>0</v>
      </c>
      <c r="Q18" s="451">
        <f t="shared" si="3"/>
        <v>0</v>
      </c>
      <c r="R18" s="451">
        <f t="shared" si="4"/>
        <v>0</v>
      </c>
    </row>
    <row r="19" spans="1:18" x14ac:dyDescent="0.25">
      <c r="A19" s="388">
        <v>323</v>
      </c>
      <c r="B19" s="366" t="s">
        <v>317</v>
      </c>
      <c r="C19" s="458">
        <v>0</v>
      </c>
      <c r="D19" s="453">
        <v>0</v>
      </c>
      <c r="E19" s="453">
        <v>0</v>
      </c>
      <c r="F19" s="453">
        <v>0</v>
      </c>
      <c r="G19" s="459">
        <v>0</v>
      </c>
      <c r="H19" s="32">
        <f t="shared" si="1"/>
        <v>0</v>
      </c>
      <c r="I19" s="453">
        <v>0</v>
      </c>
      <c r="J19" s="453">
        <v>0</v>
      </c>
      <c r="K19" s="453">
        <v>0</v>
      </c>
      <c r="L19" s="453">
        <v>0</v>
      </c>
      <c r="M19" s="453">
        <v>0</v>
      </c>
      <c r="N19" s="454">
        <v>0</v>
      </c>
      <c r="O19" s="451">
        <f t="shared" si="2"/>
        <v>0</v>
      </c>
      <c r="P19" s="470">
        <v>0</v>
      </c>
      <c r="Q19" s="451">
        <f t="shared" si="3"/>
        <v>0</v>
      </c>
      <c r="R19" s="451">
        <f t="shared" si="4"/>
        <v>0</v>
      </c>
    </row>
    <row r="20" spans="1:18" x14ac:dyDescent="0.25">
      <c r="A20" s="388">
        <v>324</v>
      </c>
      <c r="B20" s="366" t="s">
        <v>369</v>
      </c>
      <c r="C20" s="458">
        <v>0</v>
      </c>
      <c r="D20" s="453">
        <v>0</v>
      </c>
      <c r="E20" s="453">
        <v>0</v>
      </c>
      <c r="F20" s="453">
        <v>0</v>
      </c>
      <c r="G20" s="459">
        <v>0</v>
      </c>
      <c r="H20" s="32">
        <f t="shared" ref="H20" si="6">SUM(C20:G20)</f>
        <v>0</v>
      </c>
      <c r="I20" s="453">
        <v>0</v>
      </c>
      <c r="J20" s="453">
        <v>0</v>
      </c>
      <c r="K20" s="453">
        <v>0</v>
      </c>
      <c r="L20" s="453">
        <v>0</v>
      </c>
      <c r="M20" s="453">
        <v>0</v>
      </c>
      <c r="N20" s="454">
        <v>0</v>
      </c>
      <c r="O20" s="451">
        <f t="shared" si="2"/>
        <v>0</v>
      </c>
      <c r="P20" s="470">
        <v>0</v>
      </c>
      <c r="Q20" s="451">
        <f t="shared" si="3"/>
        <v>0</v>
      </c>
      <c r="R20" s="451">
        <f t="shared" si="4"/>
        <v>0</v>
      </c>
    </row>
    <row r="21" spans="1:18" x14ac:dyDescent="0.25">
      <c r="A21" s="388">
        <v>325</v>
      </c>
      <c r="B21" s="366" t="s">
        <v>8</v>
      </c>
      <c r="C21" s="458">
        <v>0</v>
      </c>
      <c r="D21" s="453">
        <v>0</v>
      </c>
      <c r="E21" s="453">
        <v>0</v>
      </c>
      <c r="F21" s="453">
        <v>0</v>
      </c>
      <c r="G21" s="459">
        <v>0</v>
      </c>
      <c r="H21" s="32">
        <f t="shared" si="1"/>
        <v>0</v>
      </c>
      <c r="I21" s="453">
        <v>0</v>
      </c>
      <c r="J21" s="453">
        <v>0</v>
      </c>
      <c r="K21" s="453">
        <v>0</v>
      </c>
      <c r="L21" s="453">
        <v>0</v>
      </c>
      <c r="M21" s="453">
        <v>0</v>
      </c>
      <c r="N21" s="454">
        <v>0</v>
      </c>
      <c r="O21" s="451">
        <f t="shared" si="2"/>
        <v>0</v>
      </c>
      <c r="P21" s="470">
        <v>0</v>
      </c>
      <c r="Q21" s="451">
        <f t="shared" si="3"/>
        <v>0</v>
      </c>
      <c r="R21" s="451">
        <f t="shared" si="4"/>
        <v>0</v>
      </c>
    </row>
    <row r="22" spans="1:18" x14ac:dyDescent="0.25">
      <c r="A22" s="450">
        <v>330</v>
      </c>
      <c r="B22" s="366" t="s">
        <v>374</v>
      </c>
      <c r="C22" s="458">
        <v>0</v>
      </c>
      <c r="D22" s="453">
        <v>0</v>
      </c>
      <c r="E22" s="453">
        <v>0</v>
      </c>
      <c r="F22" s="453">
        <v>0</v>
      </c>
      <c r="G22" s="459">
        <v>0</v>
      </c>
      <c r="H22" s="32">
        <f t="shared" si="1"/>
        <v>0</v>
      </c>
      <c r="I22" s="453">
        <v>0</v>
      </c>
      <c r="J22" s="453">
        <v>0</v>
      </c>
      <c r="K22" s="453">
        <v>0</v>
      </c>
      <c r="L22" s="453">
        <v>0</v>
      </c>
      <c r="M22" s="453">
        <v>0</v>
      </c>
      <c r="N22" s="454">
        <v>0</v>
      </c>
      <c r="O22" s="451">
        <f t="shared" si="2"/>
        <v>0</v>
      </c>
      <c r="P22" s="470">
        <v>0</v>
      </c>
      <c r="Q22" s="451">
        <f t="shared" si="3"/>
        <v>0</v>
      </c>
      <c r="R22" s="451">
        <f t="shared" si="4"/>
        <v>0</v>
      </c>
    </row>
    <row r="23" spans="1:18" x14ac:dyDescent="0.25">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551">
        <f t="shared" si="7"/>
        <v>0</v>
      </c>
      <c r="P23" s="378">
        <f t="shared" si="7"/>
        <v>0</v>
      </c>
      <c r="Q23" s="27">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32">
        <f>SUM(C26:G26)</f>
        <v>0</v>
      </c>
      <c r="I26" s="453">
        <v>0</v>
      </c>
      <c r="J26" s="453">
        <v>0</v>
      </c>
      <c r="K26" s="453">
        <v>0</v>
      </c>
      <c r="L26" s="453">
        <v>0</v>
      </c>
      <c r="M26" s="453">
        <v>0</v>
      </c>
      <c r="N26" s="454">
        <v>0</v>
      </c>
      <c r="O26" s="32">
        <f>SUM(H26:N26)</f>
        <v>0</v>
      </c>
      <c r="P26" s="470">
        <v>0</v>
      </c>
      <c r="Q26" s="32">
        <f>SUM(P26:P26)</f>
        <v>0</v>
      </c>
      <c r="R26" s="32">
        <f>+Q26+O26</f>
        <v>0</v>
      </c>
    </row>
    <row r="27" spans="1:18" x14ac:dyDescent="0.25">
      <c r="A27" s="450">
        <v>404</v>
      </c>
      <c r="B27" s="456" t="s">
        <v>370</v>
      </c>
      <c r="C27" s="458">
        <v>0</v>
      </c>
      <c r="D27" s="453">
        <v>0</v>
      </c>
      <c r="E27" s="453">
        <v>0</v>
      </c>
      <c r="F27" s="453">
        <v>0</v>
      </c>
      <c r="G27" s="459">
        <v>0</v>
      </c>
      <c r="H27" s="32">
        <f t="shared" ref="H27" si="8">SUM(C27:G27)</f>
        <v>0</v>
      </c>
      <c r="I27" s="453">
        <v>0</v>
      </c>
      <c r="J27" s="453">
        <v>0</v>
      </c>
      <c r="K27" s="453">
        <v>0</v>
      </c>
      <c r="L27" s="453">
        <v>0</v>
      </c>
      <c r="M27" s="453">
        <v>0</v>
      </c>
      <c r="N27" s="454">
        <v>0</v>
      </c>
      <c r="O27" s="32">
        <f>SUM(H27:N27)</f>
        <v>0</v>
      </c>
      <c r="P27" s="470">
        <v>0</v>
      </c>
      <c r="Q27" s="32">
        <f>SUM(P27:P27)</f>
        <v>0</v>
      </c>
      <c r="R27" s="32">
        <f>+Q27+O27</f>
        <v>0</v>
      </c>
    </row>
    <row r="28" spans="1:18" x14ac:dyDescent="0.25">
      <c r="A28" s="450">
        <v>406</v>
      </c>
      <c r="B28" s="456" t="s">
        <v>13</v>
      </c>
      <c r="C28" s="458">
        <v>0</v>
      </c>
      <c r="D28" s="453">
        <v>0</v>
      </c>
      <c r="E28" s="453">
        <v>0</v>
      </c>
      <c r="F28" s="453">
        <v>0</v>
      </c>
      <c r="G28" s="459">
        <v>0</v>
      </c>
      <c r="H28" s="32">
        <f>SUM(C28:G28)</f>
        <v>0</v>
      </c>
      <c r="I28" s="453">
        <v>0</v>
      </c>
      <c r="J28" s="453">
        <v>0</v>
      </c>
      <c r="K28" s="453">
        <v>0</v>
      </c>
      <c r="L28" s="453">
        <v>0</v>
      </c>
      <c r="M28" s="453">
        <v>0</v>
      </c>
      <c r="N28" s="454">
        <v>0</v>
      </c>
      <c r="O28" s="32">
        <f>SUM(H28:N28)</f>
        <v>0</v>
      </c>
      <c r="P28" s="470">
        <v>0</v>
      </c>
      <c r="Q28" s="32">
        <f>SUM(P28:P28)</f>
        <v>0</v>
      </c>
      <c r="R28" s="32">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32">
        <f>SUM(C31:G31)</f>
        <v>0</v>
      </c>
      <c r="I31" s="453">
        <v>0</v>
      </c>
      <c r="J31" s="453">
        <v>0</v>
      </c>
      <c r="K31" s="453">
        <v>0</v>
      </c>
      <c r="L31" s="453">
        <v>0</v>
      </c>
      <c r="M31" s="453">
        <v>0</v>
      </c>
      <c r="N31" s="454">
        <v>0</v>
      </c>
      <c r="O31" s="32">
        <f t="shared" ref="O31:O37" si="12">SUM(H31:N31)</f>
        <v>0</v>
      </c>
      <c r="P31" s="470">
        <v>0</v>
      </c>
      <c r="Q31" s="32">
        <f t="shared" ref="Q31:Q37" si="13">SUM(P31:P31)</f>
        <v>0</v>
      </c>
      <c r="R31" s="32">
        <f t="shared" ref="R31:R37" si="14">+Q31+O31</f>
        <v>0</v>
      </c>
    </row>
    <row r="32" spans="1:18" x14ac:dyDescent="0.25">
      <c r="A32" s="450">
        <v>409</v>
      </c>
      <c r="B32" s="456" t="s">
        <v>346</v>
      </c>
      <c r="C32" s="458">
        <v>0</v>
      </c>
      <c r="D32" s="453">
        <v>0</v>
      </c>
      <c r="E32" s="453">
        <v>0</v>
      </c>
      <c r="F32" s="453">
        <v>0</v>
      </c>
      <c r="G32" s="459">
        <v>0</v>
      </c>
      <c r="H32" s="32">
        <f t="shared" ref="H32:H34" si="15">SUM(C32:G32)</f>
        <v>0</v>
      </c>
      <c r="I32" s="453">
        <v>0</v>
      </c>
      <c r="J32" s="453">
        <v>0</v>
      </c>
      <c r="K32" s="453">
        <v>0</v>
      </c>
      <c r="L32" s="453">
        <v>0</v>
      </c>
      <c r="M32" s="453">
        <v>0</v>
      </c>
      <c r="N32" s="454">
        <v>0</v>
      </c>
      <c r="O32" s="32">
        <f t="shared" si="12"/>
        <v>0</v>
      </c>
      <c r="P32" s="470">
        <v>0</v>
      </c>
      <c r="Q32" s="32">
        <f t="shared" si="13"/>
        <v>0</v>
      </c>
      <c r="R32" s="32">
        <f t="shared" si="14"/>
        <v>0</v>
      </c>
    </row>
    <row r="33" spans="1:18" x14ac:dyDescent="0.25">
      <c r="A33" s="450">
        <v>410</v>
      </c>
      <c r="B33" s="456" t="s">
        <v>358</v>
      </c>
      <c r="C33" s="458">
        <v>0</v>
      </c>
      <c r="D33" s="453">
        <v>0</v>
      </c>
      <c r="E33" s="453">
        <v>0</v>
      </c>
      <c r="F33" s="453">
        <v>0</v>
      </c>
      <c r="G33" s="459">
        <v>0</v>
      </c>
      <c r="H33" s="32">
        <f t="shared" si="15"/>
        <v>0</v>
      </c>
      <c r="I33" s="453">
        <v>0</v>
      </c>
      <c r="J33" s="453">
        <v>0</v>
      </c>
      <c r="K33" s="453">
        <v>0</v>
      </c>
      <c r="L33" s="453">
        <v>0</v>
      </c>
      <c r="M33" s="453">
        <v>0</v>
      </c>
      <c r="N33" s="454">
        <v>0</v>
      </c>
      <c r="O33" s="32">
        <f t="shared" si="12"/>
        <v>0</v>
      </c>
      <c r="P33" s="470">
        <v>0</v>
      </c>
      <c r="Q33" s="32">
        <f t="shared" si="13"/>
        <v>0</v>
      </c>
      <c r="R33" s="32">
        <f t="shared" si="14"/>
        <v>0</v>
      </c>
    </row>
    <row r="34" spans="1:18" x14ac:dyDescent="0.25">
      <c r="A34" s="450">
        <v>411</v>
      </c>
      <c r="B34" s="456" t="s">
        <v>345</v>
      </c>
      <c r="C34" s="458">
        <v>0</v>
      </c>
      <c r="D34" s="453">
        <v>0</v>
      </c>
      <c r="E34" s="453">
        <v>0</v>
      </c>
      <c r="F34" s="453">
        <v>0</v>
      </c>
      <c r="G34" s="459">
        <v>0</v>
      </c>
      <c r="H34" s="32">
        <f t="shared" si="15"/>
        <v>0</v>
      </c>
      <c r="I34" s="453">
        <v>0</v>
      </c>
      <c r="J34" s="453">
        <v>0</v>
      </c>
      <c r="K34" s="453">
        <v>0</v>
      </c>
      <c r="L34" s="453">
        <v>0</v>
      </c>
      <c r="M34" s="453">
        <v>0</v>
      </c>
      <c r="N34" s="454">
        <v>0</v>
      </c>
      <c r="O34" s="32">
        <f t="shared" si="12"/>
        <v>0</v>
      </c>
      <c r="P34" s="470">
        <v>0</v>
      </c>
      <c r="Q34" s="32">
        <f t="shared" si="13"/>
        <v>0</v>
      </c>
      <c r="R34" s="32">
        <f t="shared" si="14"/>
        <v>0</v>
      </c>
    </row>
    <row r="35" spans="1:18" x14ac:dyDescent="0.25">
      <c r="A35" s="450">
        <v>412</v>
      </c>
      <c r="B35" s="456" t="s">
        <v>371</v>
      </c>
      <c r="C35" s="458">
        <v>0</v>
      </c>
      <c r="D35" s="453">
        <v>0</v>
      </c>
      <c r="E35" s="453">
        <v>0</v>
      </c>
      <c r="F35" s="453">
        <v>0</v>
      </c>
      <c r="G35" s="459">
        <v>0</v>
      </c>
      <c r="H35" s="32">
        <f>SUM(C35:G35)</f>
        <v>0</v>
      </c>
      <c r="I35" s="453">
        <v>0</v>
      </c>
      <c r="J35" s="453">
        <v>0</v>
      </c>
      <c r="K35" s="453">
        <v>0</v>
      </c>
      <c r="L35" s="453">
        <v>0</v>
      </c>
      <c r="M35" s="453">
        <v>0</v>
      </c>
      <c r="N35" s="454">
        <v>0</v>
      </c>
      <c r="O35" s="32">
        <f t="shared" si="12"/>
        <v>0</v>
      </c>
      <c r="P35" s="470">
        <v>0</v>
      </c>
      <c r="Q35" s="32">
        <f t="shared" si="13"/>
        <v>0</v>
      </c>
      <c r="R35" s="32">
        <f t="shared" si="14"/>
        <v>0</v>
      </c>
    </row>
    <row r="36" spans="1:18" x14ac:dyDescent="0.25">
      <c r="A36" s="450">
        <v>414</v>
      </c>
      <c r="B36" s="456" t="s">
        <v>16</v>
      </c>
      <c r="C36" s="458">
        <v>0</v>
      </c>
      <c r="D36" s="453">
        <v>0</v>
      </c>
      <c r="E36" s="453">
        <v>0</v>
      </c>
      <c r="F36" s="453">
        <v>0</v>
      </c>
      <c r="G36" s="459">
        <v>0</v>
      </c>
      <c r="H36" s="32">
        <f>SUM(C36:G36)</f>
        <v>0</v>
      </c>
      <c r="I36" s="453">
        <v>0</v>
      </c>
      <c r="J36" s="453">
        <v>0</v>
      </c>
      <c r="K36" s="453">
        <v>0</v>
      </c>
      <c r="L36" s="453">
        <v>0</v>
      </c>
      <c r="M36" s="453">
        <v>0</v>
      </c>
      <c r="N36" s="454">
        <v>0</v>
      </c>
      <c r="O36" s="32">
        <f t="shared" si="12"/>
        <v>0</v>
      </c>
      <c r="P36" s="470">
        <v>0</v>
      </c>
      <c r="Q36" s="32">
        <f t="shared" si="13"/>
        <v>0</v>
      </c>
      <c r="R36" s="32">
        <f t="shared" si="14"/>
        <v>0</v>
      </c>
    </row>
    <row r="37" spans="1:18" x14ac:dyDescent="0.25">
      <c r="A37" s="388">
        <v>415</v>
      </c>
      <c r="B37" s="366" t="s">
        <v>316</v>
      </c>
      <c r="C37" s="458">
        <v>0</v>
      </c>
      <c r="D37" s="453">
        <v>0</v>
      </c>
      <c r="E37" s="453">
        <v>0</v>
      </c>
      <c r="F37" s="453">
        <v>0</v>
      </c>
      <c r="G37" s="459">
        <v>0</v>
      </c>
      <c r="H37" s="32">
        <f>SUM(C37:G37)</f>
        <v>0</v>
      </c>
      <c r="I37" s="453">
        <v>0</v>
      </c>
      <c r="J37" s="453">
        <v>0</v>
      </c>
      <c r="K37" s="453">
        <v>0</v>
      </c>
      <c r="L37" s="453">
        <v>0</v>
      </c>
      <c r="M37" s="453">
        <v>0</v>
      </c>
      <c r="N37" s="454">
        <v>0</v>
      </c>
      <c r="O37" s="32">
        <f t="shared" si="12"/>
        <v>0</v>
      </c>
      <c r="P37" s="470">
        <v>0</v>
      </c>
      <c r="Q37" s="32">
        <f t="shared" si="13"/>
        <v>0</v>
      </c>
      <c r="R37" s="32">
        <f t="shared" si="14"/>
        <v>0</v>
      </c>
    </row>
    <row r="38" spans="1:18" ht="13.8" thickBot="1" x14ac:dyDescent="0.3">
      <c r="A38" s="15"/>
      <c r="B38" s="124" t="s">
        <v>17</v>
      </c>
      <c r="C38" s="49">
        <f t="shared" ref="C38:R38" si="16">SUM(C31:C37)</f>
        <v>0</v>
      </c>
      <c r="D38" s="22">
        <f t="shared" si="16"/>
        <v>0</v>
      </c>
      <c r="E38" s="22">
        <f t="shared" si="16"/>
        <v>0</v>
      </c>
      <c r="F38" s="22">
        <f t="shared" si="16"/>
        <v>0</v>
      </c>
      <c r="G38" s="22">
        <f t="shared" si="16"/>
        <v>0</v>
      </c>
      <c r="H38" s="29">
        <f t="shared" si="16"/>
        <v>0</v>
      </c>
      <c r="I38" s="22">
        <f t="shared" si="16"/>
        <v>0</v>
      </c>
      <c r="J38" s="22">
        <f t="shared" si="16"/>
        <v>0</v>
      </c>
      <c r="K38" s="22">
        <f t="shared" si="16"/>
        <v>0</v>
      </c>
      <c r="L38" s="22">
        <f t="shared" si="16"/>
        <v>0</v>
      </c>
      <c r="M38" s="22">
        <f t="shared" si="16"/>
        <v>0</v>
      </c>
      <c r="N38" s="22">
        <f t="shared" si="16"/>
        <v>0</v>
      </c>
      <c r="O38" s="29">
        <f t="shared" si="16"/>
        <v>0</v>
      </c>
      <c r="P38" s="379">
        <f t="shared" si="16"/>
        <v>0</v>
      </c>
      <c r="Q38" s="29">
        <f t="shared" si="16"/>
        <v>0</v>
      </c>
      <c r="R38" s="29">
        <f t="shared" si="16"/>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32">
        <f t="shared" ref="H40:H57" si="17">SUM(C40:G40)</f>
        <v>0</v>
      </c>
      <c r="I40" s="453">
        <v>0</v>
      </c>
      <c r="J40" s="453">
        <v>0</v>
      </c>
      <c r="K40" s="453">
        <v>0</v>
      </c>
      <c r="L40" s="453">
        <v>0</v>
      </c>
      <c r="M40" s="453">
        <v>0</v>
      </c>
      <c r="N40" s="454">
        <v>0</v>
      </c>
      <c r="O40" s="32">
        <f t="shared" ref="O40:O57" si="18">SUM(H40:N40)</f>
        <v>0</v>
      </c>
      <c r="P40" s="470">
        <v>0</v>
      </c>
      <c r="Q40" s="32">
        <f t="shared" ref="Q40:Q57" si="19">SUM(P40:P40)</f>
        <v>0</v>
      </c>
      <c r="R40" s="32">
        <f t="shared" ref="R40:R57" si="20">+Q40+O40</f>
        <v>0</v>
      </c>
    </row>
    <row r="41" spans="1:18" x14ac:dyDescent="0.25">
      <c r="A41" s="450">
        <v>417</v>
      </c>
      <c r="B41" s="456" t="s">
        <v>19</v>
      </c>
      <c r="C41" s="458">
        <v>0</v>
      </c>
      <c r="D41" s="453">
        <v>0</v>
      </c>
      <c r="E41" s="453">
        <v>0</v>
      </c>
      <c r="F41" s="453">
        <v>0</v>
      </c>
      <c r="G41" s="459">
        <v>0</v>
      </c>
      <c r="H41" s="32">
        <f t="shared" si="17"/>
        <v>0</v>
      </c>
      <c r="I41" s="453">
        <v>0</v>
      </c>
      <c r="J41" s="453">
        <v>0</v>
      </c>
      <c r="K41" s="453">
        <v>0</v>
      </c>
      <c r="L41" s="453">
        <v>0</v>
      </c>
      <c r="M41" s="453">
        <v>0</v>
      </c>
      <c r="N41" s="454">
        <v>0</v>
      </c>
      <c r="O41" s="32">
        <f t="shared" si="18"/>
        <v>0</v>
      </c>
      <c r="P41" s="470">
        <v>0</v>
      </c>
      <c r="Q41" s="32">
        <f t="shared" si="19"/>
        <v>0</v>
      </c>
      <c r="R41" s="32">
        <f t="shared" si="20"/>
        <v>0</v>
      </c>
    </row>
    <row r="42" spans="1:18" x14ac:dyDescent="0.25">
      <c r="A42" s="450">
        <v>418</v>
      </c>
      <c r="B42" s="456" t="s">
        <v>192</v>
      </c>
      <c r="C42" s="458">
        <v>0</v>
      </c>
      <c r="D42" s="453">
        <v>0</v>
      </c>
      <c r="E42" s="453">
        <v>0</v>
      </c>
      <c r="F42" s="453">
        <v>0</v>
      </c>
      <c r="G42" s="459">
        <v>0</v>
      </c>
      <c r="H42" s="32">
        <f t="shared" si="17"/>
        <v>0</v>
      </c>
      <c r="I42" s="453">
        <v>0</v>
      </c>
      <c r="J42" s="453">
        <v>0</v>
      </c>
      <c r="K42" s="453">
        <v>0</v>
      </c>
      <c r="L42" s="453">
        <v>0</v>
      </c>
      <c r="M42" s="453">
        <v>0</v>
      </c>
      <c r="N42" s="454">
        <v>0</v>
      </c>
      <c r="O42" s="32">
        <f t="shared" si="18"/>
        <v>0</v>
      </c>
      <c r="P42" s="470">
        <v>0</v>
      </c>
      <c r="Q42" s="32">
        <f t="shared" si="19"/>
        <v>0</v>
      </c>
      <c r="R42" s="32">
        <f t="shared" si="20"/>
        <v>0</v>
      </c>
    </row>
    <row r="43" spans="1:18" x14ac:dyDescent="0.25">
      <c r="A43" s="450">
        <v>419</v>
      </c>
      <c r="B43" s="456" t="s">
        <v>20</v>
      </c>
      <c r="C43" s="458">
        <v>0</v>
      </c>
      <c r="D43" s="453">
        <v>0</v>
      </c>
      <c r="E43" s="453">
        <v>0</v>
      </c>
      <c r="F43" s="453">
        <v>0</v>
      </c>
      <c r="G43" s="459">
        <v>0</v>
      </c>
      <c r="H43" s="32">
        <f t="shared" si="17"/>
        <v>0</v>
      </c>
      <c r="I43" s="453">
        <v>0</v>
      </c>
      <c r="J43" s="453">
        <v>0</v>
      </c>
      <c r="K43" s="453">
        <v>0</v>
      </c>
      <c r="L43" s="453">
        <v>0</v>
      </c>
      <c r="M43" s="453">
        <v>0</v>
      </c>
      <c r="N43" s="454">
        <v>0</v>
      </c>
      <c r="O43" s="32">
        <f t="shared" si="18"/>
        <v>0</v>
      </c>
      <c r="P43" s="470">
        <v>0</v>
      </c>
      <c r="Q43" s="32">
        <f t="shared" si="19"/>
        <v>0</v>
      </c>
      <c r="R43" s="32">
        <f t="shared" si="20"/>
        <v>0</v>
      </c>
    </row>
    <row r="44" spans="1:18" x14ac:dyDescent="0.25">
      <c r="A44" s="450">
        <v>420</v>
      </c>
      <c r="B44" s="456" t="s">
        <v>194</v>
      </c>
      <c r="C44" s="458">
        <v>0</v>
      </c>
      <c r="D44" s="453">
        <v>0</v>
      </c>
      <c r="E44" s="453">
        <v>0</v>
      </c>
      <c r="F44" s="453">
        <v>0</v>
      </c>
      <c r="G44" s="459">
        <v>0</v>
      </c>
      <c r="H44" s="32">
        <f t="shared" si="17"/>
        <v>0</v>
      </c>
      <c r="I44" s="453">
        <v>0</v>
      </c>
      <c r="J44" s="453">
        <v>0</v>
      </c>
      <c r="K44" s="453">
        <v>0</v>
      </c>
      <c r="L44" s="453">
        <v>0</v>
      </c>
      <c r="M44" s="453">
        <v>0</v>
      </c>
      <c r="N44" s="454">
        <v>0</v>
      </c>
      <c r="O44" s="32">
        <f t="shared" si="18"/>
        <v>0</v>
      </c>
      <c r="P44" s="470">
        <v>0</v>
      </c>
      <c r="Q44" s="32">
        <f t="shared" si="19"/>
        <v>0</v>
      </c>
      <c r="R44" s="32">
        <f t="shared" si="20"/>
        <v>0</v>
      </c>
    </row>
    <row r="45" spans="1:18" x14ac:dyDescent="0.25">
      <c r="A45" s="450">
        <v>421</v>
      </c>
      <c r="B45" s="456" t="s">
        <v>21</v>
      </c>
      <c r="C45" s="458">
        <v>0</v>
      </c>
      <c r="D45" s="453">
        <v>0</v>
      </c>
      <c r="E45" s="453">
        <v>0</v>
      </c>
      <c r="F45" s="453">
        <v>0</v>
      </c>
      <c r="G45" s="459">
        <v>0</v>
      </c>
      <c r="H45" s="32">
        <f t="shared" si="17"/>
        <v>0</v>
      </c>
      <c r="I45" s="453">
        <v>0</v>
      </c>
      <c r="J45" s="453">
        <v>0</v>
      </c>
      <c r="K45" s="453">
        <v>0</v>
      </c>
      <c r="L45" s="453">
        <v>0</v>
      </c>
      <c r="M45" s="453">
        <v>0</v>
      </c>
      <c r="N45" s="454">
        <v>0</v>
      </c>
      <c r="O45" s="32">
        <f t="shared" si="18"/>
        <v>0</v>
      </c>
      <c r="P45" s="470">
        <v>0</v>
      </c>
      <c r="Q45" s="32">
        <f t="shared" si="19"/>
        <v>0</v>
      </c>
      <c r="R45" s="32">
        <f t="shared" si="20"/>
        <v>0</v>
      </c>
    </row>
    <row r="46" spans="1:18" x14ac:dyDescent="0.25">
      <c r="A46" s="450">
        <v>422</v>
      </c>
      <c r="B46" s="456" t="s">
        <v>22</v>
      </c>
      <c r="C46" s="458">
        <v>0</v>
      </c>
      <c r="D46" s="453">
        <v>0</v>
      </c>
      <c r="E46" s="453">
        <v>0</v>
      </c>
      <c r="F46" s="453">
        <v>0</v>
      </c>
      <c r="G46" s="459">
        <v>0</v>
      </c>
      <c r="H46" s="32">
        <f t="shared" si="17"/>
        <v>0</v>
      </c>
      <c r="I46" s="453">
        <v>0</v>
      </c>
      <c r="J46" s="453">
        <v>0</v>
      </c>
      <c r="K46" s="453">
        <v>0</v>
      </c>
      <c r="L46" s="453">
        <v>0</v>
      </c>
      <c r="M46" s="453">
        <v>0</v>
      </c>
      <c r="N46" s="454">
        <v>0</v>
      </c>
      <c r="O46" s="32">
        <f t="shared" si="18"/>
        <v>0</v>
      </c>
      <c r="P46" s="470">
        <v>0</v>
      </c>
      <c r="Q46" s="32">
        <f t="shared" si="19"/>
        <v>0</v>
      </c>
      <c r="R46" s="32">
        <f t="shared" si="20"/>
        <v>0</v>
      </c>
    </row>
    <row r="47" spans="1:18" x14ac:dyDescent="0.25">
      <c r="A47" s="450">
        <v>423</v>
      </c>
      <c r="B47" s="456" t="s">
        <v>193</v>
      </c>
      <c r="C47" s="458">
        <v>0</v>
      </c>
      <c r="D47" s="453">
        <v>0</v>
      </c>
      <c r="E47" s="453">
        <v>0</v>
      </c>
      <c r="F47" s="453">
        <v>0</v>
      </c>
      <c r="G47" s="459">
        <v>0</v>
      </c>
      <c r="H47" s="32">
        <f t="shared" si="17"/>
        <v>0</v>
      </c>
      <c r="I47" s="453">
        <v>0</v>
      </c>
      <c r="J47" s="453">
        <v>0</v>
      </c>
      <c r="K47" s="453">
        <v>0</v>
      </c>
      <c r="L47" s="453">
        <v>0</v>
      </c>
      <c r="M47" s="453">
        <v>0</v>
      </c>
      <c r="N47" s="454">
        <v>0</v>
      </c>
      <c r="O47" s="32">
        <f t="shared" si="18"/>
        <v>0</v>
      </c>
      <c r="P47" s="470">
        <v>0</v>
      </c>
      <c r="Q47" s="32">
        <f t="shared" si="19"/>
        <v>0</v>
      </c>
      <c r="R47" s="32">
        <f t="shared" si="20"/>
        <v>0</v>
      </c>
    </row>
    <row r="48" spans="1:18" x14ac:dyDescent="0.25">
      <c r="A48" s="450">
        <v>424</v>
      </c>
      <c r="B48" s="456" t="s">
        <v>23</v>
      </c>
      <c r="C48" s="458">
        <v>0</v>
      </c>
      <c r="D48" s="453">
        <v>0</v>
      </c>
      <c r="E48" s="453">
        <v>0</v>
      </c>
      <c r="F48" s="453">
        <v>0</v>
      </c>
      <c r="G48" s="459">
        <v>0</v>
      </c>
      <c r="H48" s="32">
        <f t="shared" si="17"/>
        <v>0</v>
      </c>
      <c r="I48" s="453">
        <v>0</v>
      </c>
      <c r="J48" s="453">
        <v>0</v>
      </c>
      <c r="K48" s="453">
        <v>0</v>
      </c>
      <c r="L48" s="453">
        <v>0</v>
      </c>
      <c r="M48" s="453">
        <v>0</v>
      </c>
      <c r="N48" s="454">
        <v>0</v>
      </c>
      <c r="O48" s="32">
        <f t="shared" si="18"/>
        <v>0</v>
      </c>
      <c r="P48" s="470">
        <v>0</v>
      </c>
      <c r="Q48" s="32">
        <f t="shared" si="19"/>
        <v>0</v>
      </c>
      <c r="R48" s="32">
        <f t="shared" si="20"/>
        <v>0</v>
      </c>
    </row>
    <row r="49" spans="1:18" x14ac:dyDescent="0.25">
      <c r="A49" s="450">
        <v>434</v>
      </c>
      <c r="B49" s="516" t="s">
        <v>382</v>
      </c>
      <c r="C49" s="458">
        <v>0</v>
      </c>
      <c r="D49" s="453">
        <v>0</v>
      </c>
      <c r="E49" s="453">
        <v>0</v>
      </c>
      <c r="F49" s="453">
        <v>0</v>
      </c>
      <c r="G49" s="459">
        <v>0</v>
      </c>
      <c r="H49" s="32">
        <f t="shared" si="17"/>
        <v>0</v>
      </c>
      <c r="I49" s="453">
        <v>0</v>
      </c>
      <c r="J49" s="453">
        <v>0</v>
      </c>
      <c r="K49" s="453">
        <v>0</v>
      </c>
      <c r="L49" s="453">
        <v>0</v>
      </c>
      <c r="M49" s="453">
        <v>0</v>
      </c>
      <c r="N49" s="454">
        <v>0</v>
      </c>
      <c r="O49" s="32">
        <f t="shared" si="18"/>
        <v>0</v>
      </c>
      <c r="P49" s="470">
        <v>0</v>
      </c>
      <c r="Q49" s="32">
        <f t="shared" si="19"/>
        <v>0</v>
      </c>
      <c r="R49" s="32">
        <f t="shared" si="20"/>
        <v>0</v>
      </c>
    </row>
    <row r="50" spans="1:18" x14ac:dyDescent="0.25">
      <c r="A50" s="450">
        <v>425</v>
      </c>
      <c r="B50" s="456" t="s">
        <v>195</v>
      </c>
      <c r="C50" s="458">
        <v>0</v>
      </c>
      <c r="D50" s="453">
        <v>0</v>
      </c>
      <c r="E50" s="453">
        <v>0</v>
      </c>
      <c r="F50" s="453">
        <v>0</v>
      </c>
      <c r="G50" s="459">
        <v>0</v>
      </c>
      <c r="H50" s="32">
        <f t="shared" si="17"/>
        <v>0</v>
      </c>
      <c r="I50" s="453">
        <v>0</v>
      </c>
      <c r="J50" s="453">
        <v>0</v>
      </c>
      <c r="K50" s="453">
        <v>0</v>
      </c>
      <c r="L50" s="453">
        <v>0</v>
      </c>
      <c r="M50" s="453">
        <v>0</v>
      </c>
      <c r="N50" s="454">
        <v>0</v>
      </c>
      <c r="O50" s="32">
        <f t="shared" si="18"/>
        <v>0</v>
      </c>
      <c r="P50" s="470">
        <v>0</v>
      </c>
      <c r="Q50" s="32">
        <f t="shared" si="19"/>
        <v>0</v>
      </c>
      <c r="R50" s="32">
        <f t="shared" si="20"/>
        <v>0</v>
      </c>
    </row>
    <row r="51" spans="1:18" s="448" customFormat="1" x14ac:dyDescent="0.25">
      <c r="A51" s="450">
        <v>426</v>
      </c>
      <c r="B51" s="456" t="s">
        <v>347</v>
      </c>
      <c r="C51" s="458">
        <v>0</v>
      </c>
      <c r="D51" s="453">
        <v>0</v>
      </c>
      <c r="E51" s="453">
        <v>0</v>
      </c>
      <c r="F51" s="453">
        <v>0</v>
      </c>
      <c r="G51" s="459">
        <v>0</v>
      </c>
      <c r="H51" s="451">
        <f t="shared" ref="H51:H56" si="21">SUM(C51:G51)</f>
        <v>0</v>
      </c>
      <c r="I51" s="453">
        <v>0</v>
      </c>
      <c r="J51" s="453">
        <v>0</v>
      </c>
      <c r="K51" s="453">
        <v>0</v>
      </c>
      <c r="L51" s="453">
        <v>0</v>
      </c>
      <c r="M51" s="453">
        <v>0</v>
      </c>
      <c r="N51" s="454">
        <v>0</v>
      </c>
      <c r="O51" s="451">
        <f t="shared" si="18"/>
        <v>0</v>
      </c>
      <c r="P51" s="470">
        <v>0</v>
      </c>
      <c r="Q51" s="451">
        <f t="shared" si="19"/>
        <v>0</v>
      </c>
      <c r="R51" s="451">
        <f t="shared" si="20"/>
        <v>0</v>
      </c>
    </row>
    <row r="52" spans="1:18" s="448" customFormat="1" x14ac:dyDescent="0.25">
      <c r="A52" s="450">
        <v>427</v>
      </c>
      <c r="B52" s="456" t="s">
        <v>348</v>
      </c>
      <c r="C52" s="458">
        <v>0</v>
      </c>
      <c r="D52" s="453">
        <v>0</v>
      </c>
      <c r="E52" s="453">
        <v>0</v>
      </c>
      <c r="F52" s="453">
        <v>0</v>
      </c>
      <c r="G52" s="459">
        <v>0</v>
      </c>
      <c r="H52" s="451">
        <f t="shared" si="21"/>
        <v>0</v>
      </c>
      <c r="I52" s="453">
        <v>0</v>
      </c>
      <c r="J52" s="453">
        <v>0</v>
      </c>
      <c r="K52" s="453">
        <v>0</v>
      </c>
      <c r="L52" s="453">
        <v>0</v>
      </c>
      <c r="M52" s="453">
        <v>0</v>
      </c>
      <c r="N52" s="454">
        <v>0</v>
      </c>
      <c r="O52" s="451">
        <f t="shared" si="18"/>
        <v>0</v>
      </c>
      <c r="P52" s="470">
        <v>0</v>
      </c>
      <c r="Q52" s="451">
        <f t="shared" si="19"/>
        <v>0</v>
      </c>
      <c r="R52" s="451">
        <f t="shared" si="20"/>
        <v>0</v>
      </c>
    </row>
    <row r="53" spans="1:18" s="448" customFormat="1" x14ac:dyDescent="0.25">
      <c r="A53" s="450">
        <v>428</v>
      </c>
      <c r="B53" s="456" t="s">
        <v>349</v>
      </c>
      <c r="C53" s="458">
        <v>0</v>
      </c>
      <c r="D53" s="453">
        <v>0</v>
      </c>
      <c r="E53" s="453">
        <v>0</v>
      </c>
      <c r="F53" s="453">
        <v>0</v>
      </c>
      <c r="G53" s="459">
        <v>0</v>
      </c>
      <c r="H53" s="451">
        <f t="shared" si="21"/>
        <v>0</v>
      </c>
      <c r="I53" s="453">
        <v>0</v>
      </c>
      <c r="J53" s="453">
        <v>0</v>
      </c>
      <c r="K53" s="453">
        <v>0</v>
      </c>
      <c r="L53" s="453">
        <v>0</v>
      </c>
      <c r="M53" s="453">
        <v>0</v>
      </c>
      <c r="N53" s="454">
        <v>0</v>
      </c>
      <c r="O53" s="451">
        <f t="shared" si="18"/>
        <v>0</v>
      </c>
      <c r="P53" s="470">
        <v>0</v>
      </c>
      <c r="Q53" s="451">
        <f t="shared" si="19"/>
        <v>0</v>
      </c>
      <c r="R53" s="451">
        <f t="shared" si="20"/>
        <v>0</v>
      </c>
    </row>
    <row r="54" spans="1:18" s="448" customFormat="1" x14ac:dyDescent="0.25">
      <c r="A54" s="450">
        <v>429</v>
      </c>
      <c r="B54" s="456" t="s">
        <v>350</v>
      </c>
      <c r="C54" s="458">
        <v>0</v>
      </c>
      <c r="D54" s="453">
        <v>0</v>
      </c>
      <c r="E54" s="453">
        <v>0</v>
      </c>
      <c r="F54" s="453">
        <v>0</v>
      </c>
      <c r="G54" s="459">
        <v>0</v>
      </c>
      <c r="H54" s="451">
        <f t="shared" si="21"/>
        <v>0</v>
      </c>
      <c r="I54" s="453">
        <v>0</v>
      </c>
      <c r="J54" s="453">
        <v>0</v>
      </c>
      <c r="K54" s="453">
        <v>0</v>
      </c>
      <c r="L54" s="453">
        <v>0</v>
      </c>
      <c r="M54" s="453">
        <v>0</v>
      </c>
      <c r="N54" s="454">
        <v>0</v>
      </c>
      <c r="O54" s="451">
        <f t="shared" si="18"/>
        <v>0</v>
      </c>
      <c r="P54" s="470">
        <v>0</v>
      </c>
      <c r="Q54" s="451">
        <f t="shared" si="19"/>
        <v>0</v>
      </c>
      <c r="R54" s="451">
        <f t="shared" si="20"/>
        <v>0</v>
      </c>
    </row>
    <row r="55" spans="1:18" s="448" customFormat="1" x14ac:dyDescent="0.25">
      <c r="A55" s="450">
        <v>430</v>
      </c>
      <c r="B55" s="456" t="s">
        <v>351</v>
      </c>
      <c r="C55" s="458">
        <v>0</v>
      </c>
      <c r="D55" s="453">
        <v>0</v>
      </c>
      <c r="E55" s="453">
        <v>0</v>
      </c>
      <c r="F55" s="453">
        <v>0</v>
      </c>
      <c r="G55" s="459">
        <v>0</v>
      </c>
      <c r="H55" s="451">
        <f t="shared" si="21"/>
        <v>0</v>
      </c>
      <c r="I55" s="453">
        <v>0</v>
      </c>
      <c r="J55" s="453">
        <v>0</v>
      </c>
      <c r="K55" s="453">
        <v>0</v>
      </c>
      <c r="L55" s="453">
        <v>0</v>
      </c>
      <c r="M55" s="453">
        <v>0</v>
      </c>
      <c r="N55" s="454">
        <v>0</v>
      </c>
      <c r="O55" s="451">
        <f t="shared" si="18"/>
        <v>0</v>
      </c>
      <c r="P55" s="470">
        <v>0</v>
      </c>
      <c r="Q55" s="451">
        <f t="shared" si="19"/>
        <v>0</v>
      </c>
      <c r="R55" s="451">
        <f t="shared" si="20"/>
        <v>0</v>
      </c>
    </row>
    <row r="56" spans="1:18" s="448" customFormat="1" x14ac:dyDescent="0.25">
      <c r="A56" s="450">
        <v>431</v>
      </c>
      <c r="B56" s="456" t="s">
        <v>352</v>
      </c>
      <c r="C56" s="458">
        <v>0</v>
      </c>
      <c r="D56" s="453">
        <v>0</v>
      </c>
      <c r="E56" s="453">
        <v>0</v>
      </c>
      <c r="F56" s="453">
        <v>0</v>
      </c>
      <c r="G56" s="459">
        <v>0</v>
      </c>
      <c r="H56" s="451">
        <f t="shared" si="21"/>
        <v>0</v>
      </c>
      <c r="I56" s="453">
        <v>0</v>
      </c>
      <c r="J56" s="453">
        <v>0</v>
      </c>
      <c r="K56" s="453">
        <v>0</v>
      </c>
      <c r="L56" s="453">
        <v>0</v>
      </c>
      <c r="M56" s="453">
        <v>0</v>
      </c>
      <c r="N56" s="454">
        <v>0</v>
      </c>
      <c r="O56" s="451">
        <f t="shared" si="18"/>
        <v>0</v>
      </c>
      <c r="P56" s="470">
        <v>0</v>
      </c>
      <c r="Q56" s="451">
        <f t="shared" si="19"/>
        <v>0</v>
      </c>
      <c r="R56" s="451">
        <f t="shared" si="20"/>
        <v>0</v>
      </c>
    </row>
    <row r="57" spans="1:18" x14ac:dyDescent="0.25">
      <c r="A57" s="450">
        <v>438</v>
      </c>
      <c r="B57" s="456" t="s">
        <v>372</v>
      </c>
      <c r="C57" s="458">
        <v>0</v>
      </c>
      <c r="D57" s="453">
        <v>0</v>
      </c>
      <c r="E57" s="453">
        <v>0</v>
      </c>
      <c r="F57" s="453">
        <v>0</v>
      </c>
      <c r="G57" s="459">
        <v>0</v>
      </c>
      <c r="H57" s="32">
        <f t="shared" si="17"/>
        <v>0</v>
      </c>
      <c r="I57" s="453">
        <v>0</v>
      </c>
      <c r="J57" s="453">
        <v>0</v>
      </c>
      <c r="K57" s="453">
        <v>0</v>
      </c>
      <c r="L57" s="453">
        <v>0</v>
      </c>
      <c r="M57" s="453">
        <v>0</v>
      </c>
      <c r="N57" s="454">
        <v>0</v>
      </c>
      <c r="O57" s="32">
        <f t="shared" si="18"/>
        <v>0</v>
      </c>
      <c r="P57" s="470">
        <v>0</v>
      </c>
      <c r="Q57" s="32">
        <f t="shared" si="19"/>
        <v>0</v>
      </c>
      <c r="R57" s="32">
        <f t="shared" si="20"/>
        <v>0</v>
      </c>
    </row>
    <row r="58" spans="1:18" x14ac:dyDescent="0.25">
      <c r="A58" s="16"/>
      <c r="B58" s="41" t="s">
        <v>24</v>
      </c>
      <c r="C58" s="24">
        <f t="shared" ref="C58:L58" si="22">SUM(C40:C57)</f>
        <v>0</v>
      </c>
      <c r="D58" s="21">
        <f t="shared" si="22"/>
        <v>0</v>
      </c>
      <c r="E58" s="21">
        <f t="shared" si="22"/>
        <v>0</v>
      </c>
      <c r="F58" s="21">
        <f t="shared" si="22"/>
        <v>0</v>
      </c>
      <c r="G58" s="139">
        <f t="shared" si="22"/>
        <v>0</v>
      </c>
      <c r="H58" s="27">
        <f t="shared" si="22"/>
        <v>0</v>
      </c>
      <c r="I58" s="21">
        <f t="shared" si="22"/>
        <v>0</v>
      </c>
      <c r="J58" s="21">
        <f t="shared" si="22"/>
        <v>0</v>
      </c>
      <c r="K58" s="21">
        <f t="shared" si="22"/>
        <v>0</v>
      </c>
      <c r="L58" s="21">
        <f t="shared" si="22"/>
        <v>0</v>
      </c>
      <c r="M58" s="21">
        <f t="shared" ref="M58:R58" si="23">SUM(M40:M57)</f>
        <v>0</v>
      </c>
      <c r="N58" s="21">
        <f t="shared" si="23"/>
        <v>0</v>
      </c>
      <c r="O58" s="27">
        <f t="shared" si="23"/>
        <v>0</v>
      </c>
      <c r="P58" s="375">
        <f t="shared" ref="P58" si="24">SUM(P40:P57)</f>
        <v>0</v>
      </c>
      <c r="Q58" s="27">
        <f t="shared" si="23"/>
        <v>0</v>
      </c>
      <c r="R58" s="27">
        <f t="shared" si="23"/>
        <v>0</v>
      </c>
    </row>
    <row r="59" spans="1:18" x14ac:dyDescent="0.25">
      <c r="A59" s="16"/>
      <c r="B59" s="41" t="s">
        <v>25</v>
      </c>
      <c r="C59" s="24">
        <f t="shared" ref="C59:R59" si="25">C29+C38+C58</f>
        <v>0</v>
      </c>
      <c r="D59" s="21">
        <f t="shared" si="25"/>
        <v>0</v>
      </c>
      <c r="E59" s="21">
        <f t="shared" si="25"/>
        <v>0</v>
      </c>
      <c r="F59" s="21">
        <f t="shared" si="25"/>
        <v>0</v>
      </c>
      <c r="G59" s="139">
        <f t="shared" si="25"/>
        <v>0</v>
      </c>
      <c r="H59" s="27">
        <f t="shared" si="25"/>
        <v>0</v>
      </c>
      <c r="I59" s="21">
        <f t="shared" si="25"/>
        <v>0</v>
      </c>
      <c r="J59" s="21">
        <f t="shared" si="25"/>
        <v>0</v>
      </c>
      <c r="K59" s="21">
        <f t="shared" si="25"/>
        <v>0</v>
      </c>
      <c r="L59" s="21">
        <f t="shared" si="25"/>
        <v>0</v>
      </c>
      <c r="M59" s="21">
        <f t="shared" si="25"/>
        <v>0</v>
      </c>
      <c r="N59" s="21">
        <f t="shared" si="25"/>
        <v>0</v>
      </c>
      <c r="O59" s="27">
        <f t="shared" si="25"/>
        <v>0</v>
      </c>
      <c r="P59" s="378">
        <f t="shared" si="25"/>
        <v>0</v>
      </c>
      <c r="Q59" s="27">
        <f t="shared" si="25"/>
        <v>0</v>
      </c>
      <c r="R59" s="27">
        <f t="shared" si="25"/>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32">
        <f>SUM(C61:G61)</f>
        <v>0</v>
      </c>
      <c r="I61" s="453">
        <v>0</v>
      </c>
      <c r="J61" s="453">
        <v>0</v>
      </c>
      <c r="K61" s="453">
        <v>0</v>
      </c>
      <c r="L61" s="453">
        <v>0</v>
      </c>
      <c r="M61" s="453">
        <v>0</v>
      </c>
      <c r="N61" s="454">
        <v>0</v>
      </c>
      <c r="O61" s="32">
        <f>SUM(H61:N61)</f>
        <v>0</v>
      </c>
      <c r="P61" s="470">
        <v>0</v>
      </c>
      <c r="Q61" s="32">
        <f>SUM(P61:P61)</f>
        <v>0</v>
      </c>
      <c r="R61" s="32">
        <f>+Q61+O61</f>
        <v>0</v>
      </c>
    </row>
    <row r="62" spans="1:18" x14ac:dyDescent="0.25">
      <c r="A62" s="450">
        <v>442</v>
      </c>
      <c r="B62" s="125" t="s">
        <v>28</v>
      </c>
      <c r="C62" s="458">
        <v>0</v>
      </c>
      <c r="D62" s="453">
        <v>0</v>
      </c>
      <c r="E62" s="453">
        <v>0</v>
      </c>
      <c r="F62" s="453">
        <v>0</v>
      </c>
      <c r="G62" s="459">
        <v>0</v>
      </c>
      <c r="H62" s="32">
        <f>SUM(C62:G62)</f>
        <v>0</v>
      </c>
      <c r="I62" s="453">
        <v>0</v>
      </c>
      <c r="J62" s="453">
        <v>0</v>
      </c>
      <c r="K62" s="453">
        <v>0</v>
      </c>
      <c r="L62" s="453">
        <v>0</v>
      </c>
      <c r="M62" s="453">
        <v>0</v>
      </c>
      <c r="N62" s="454">
        <v>0</v>
      </c>
      <c r="O62" s="32">
        <f>SUM(H62:N62)</f>
        <v>0</v>
      </c>
      <c r="P62" s="470">
        <v>0</v>
      </c>
      <c r="Q62" s="32">
        <f>SUM(P62:P62)</f>
        <v>0</v>
      </c>
      <c r="R62" s="32">
        <f>+Q62+O62</f>
        <v>0</v>
      </c>
    </row>
    <row r="63" spans="1:18" s="448" customFormat="1" x14ac:dyDescent="0.25">
      <c r="A63" s="16"/>
      <c r="B63" s="41" t="s">
        <v>29</v>
      </c>
      <c r="C63" s="24">
        <f t="shared" ref="C63:R63" si="26">C59+C61+C62</f>
        <v>0</v>
      </c>
      <c r="D63" s="21">
        <f t="shared" si="26"/>
        <v>0</v>
      </c>
      <c r="E63" s="21">
        <f t="shared" si="26"/>
        <v>0</v>
      </c>
      <c r="F63" s="21">
        <f t="shared" si="26"/>
        <v>0</v>
      </c>
      <c r="G63" s="139">
        <f t="shared" si="26"/>
        <v>0</v>
      </c>
      <c r="H63" s="27">
        <f t="shared" si="26"/>
        <v>0</v>
      </c>
      <c r="I63" s="21">
        <f t="shared" si="26"/>
        <v>0</v>
      </c>
      <c r="J63" s="21">
        <f t="shared" si="26"/>
        <v>0</v>
      </c>
      <c r="K63" s="21">
        <f t="shared" si="26"/>
        <v>0</v>
      </c>
      <c r="L63" s="21">
        <f t="shared" si="26"/>
        <v>0</v>
      </c>
      <c r="M63" s="21">
        <f t="shared" si="26"/>
        <v>0</v>
      </c>
      <c r="N63" s="21">
        <f t="shared" si="26"/>
        <v>0</v>
      </c>
      <c r="O63" s="27">
        <f t="shared" si="26"/>
        <v>0</v>
      </c>
      <c r="P63" s="378">
        <f t="shared" si="26"/>
        <v>0</v>
      </c>
      <c r="Q63" s="27">
        <f t="shared" si="26"/>
        <v>0</v>
      </c>
      <c r="R63" s="27">
        <f t="shared" si="26"/>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27">+C63+C65</f>
        <v>0</v>
      </c>
      <c r="D67" s="21">
        <f t="shared" si="27"/>
        <v>0</v>
      </c>
      <c r="E67" s="21">
        <f t="shared" si="27"/>
        <v>0</v>
      </c>
      <c r="F67" s="21">
        <f t="shared" si="27"/>
        <v>0</v>
      </c>
      <c r="G67" s="139">
        <f t="shared" si="27"/>
        <v>0</v>
      </c>
      <c r="H67" s="27">
        <f t="shared" si="27"/>
        <v>0</v>
      </c>
      <c r="I67" s="21">
        <f t="shared" si="27"/>
        <v>0</v>
      </c>
      <c r="J67" s="21">
        <f t="shared" si="27"/>
        <v>0</v>
      </c>
      <c r="K67" s="21">
        <f t="shared" si="27"/>
        <v>0</v>
      </c>
      <c r="L67" s="21">
        <f t="shared" si="27"/>
        <v>0</v>
      </c>
      <c r="M67" s="21">
        <f t="shared" ref="M67:R67" si="28">+M63+M65</f>
        <v>0</v>
      </c>
      <c r="N67" s="21">
        <f t="shared" si="28"/>
        <v>0</v>
      </c>
      <c r="O67" s="27">
        <f t="shared" si="28"/>
        <v>0</v>
      </c>
      <c r="P67" s="375">
        <f t="shared" ref="P67" si="29">+P63+P65</f>
        <v>0</v>
      </c>
      <c r="Q67" s="27">
        <f t="shared" si="28"/>
        <v>0</v>
      </c>
      <c r="R67" s="27">
        <f t="shared" si="28"/>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0">+C23-C67</f>
        <v>0</v>
      </c>
      <c r="D69" s="25">
        <f t="shared" si="30"/>
        <v>0</v>
      </c>
      <c r="E69" s="25">
        <f t="shared" si="30"/>
        <v>0</v>
      </c>
      <c r="F69" s="25">
        <f t="shared" si="30"/>
        <v>0</v>
      </c>
      <c r="G69" s="134">
        <f t="shared" si="30"/>
        <v>0</v>
      </c>
      <c r="H69" s="32">
        <f t="shared" si="30"/>
        <v>0</v>
      </c>
      <c r="I69" s="25">
        <f t="shared" si="30"/>
        <v>0</v>
      </c>
      <c r="J69" s="25">
        <f t="shared" si="30"/>
        <v>0</v>
      </c>
      <c r="K69" s="25">
        <f t="shared" si="30"/>
        <v>0</v>
      </c>
      <c r="L69" s="25">
        <f t="shared" si="30"/>
        <v>0</v>
      </c>
      <c r="M69" s="25">
        <f t="shared" si="30"/>
        <v>0</v>
      </c>
      <c r="N69" s="18">
        <f t="shared" si="30"/>
        <v>0</v>
      </c>
      <c r="O69" s="32">
        <f t="shared" si="30"/>
        <v>0</v>
      </c>
      <c r="P69" s="374">
        <f t="shared" si="30"/>
        <v>0</v>
      </c>
      <c r="Q69" s="32">
        <f t="shared" si="30"/>
        <v>0</v>
      </c>
      <c r="R69" s="32">
        <f t="shared" si="30"/>
        <v>0</v>
      </c>
    </row>
    <row r="70" spans="1:18" x14ac:dyDescent="0.25">
      <c r="A70" s="12"/>
      <c r="B70" s="456" t="s">
        <v>33</v>
      </c>
      <c r="C70" s="458">
        <v>0</v>
      </c>
      <c r="D70" s="453">
        <v>0</v>
      </c>
      <c r="E70" s="453">
        <v>0</v>
      </c>
      <c r="F70" s="453">
        <v>0</v>
      </c>
      <c r="G70" s="459">
        <v>0</v>
      </c>
      <c r="H70" s="32">
        <f>SUM(C70:G70)</f>
        <v>0</v>
      </c>
      <c r="I70" s="453">
        <v>0</v>
      </c>
      <c r="J70" s="453">
        <v>0</v>
      </c>
      <c r="K70" s="453">
        <v>0</v>
      </c>
      <c r="L70" s="453">
        <v>0</v>
      </c>
      <c r="M70" s="453">
        <v>0</v>
      </c>
      <c r="N70" s="454">
        <v>0</v>
      </c>
      <c r="O70" s="32">
        <f>SUM(H70:N70)</f>
        <v>0</v>
      </c>
      <c r="P70" s="91">
        <v>0</v>
      </c>
      <c r="Q70" s="32">
        <f>SUM(P70:P70)</f>
        <v>0</v>
      </c>
      <c r="R70" s="32">
        <f>+Q70+O70</f>
        <v>0</v>
      </c>
    </row>
    <row r="71" spans="1:18" x14ac:dyDescent="0.25">
      <c r="A71" s="12"/>
      <c r="B71" s="456" t="s">
        <v>34</v>
      </c>
      <c r="C71" s="158">
        <f t="shared" ref="C71:J71" si="31">SUM(C69:C70)</f>
        <v>0</v>
      </c>
      <c r="D71" s="25">
        <f t="shared" si="31"/>
        <v>0</v>
      </c>
      <c r="E71" s="25">
        <f t="shared" si="31"/>
        <v>0</v>
      </c>
      <c r="F71" s="25">
        <f t="shared" si="31"/>
        <v>0</v>
      </c>
      <c r="G71" s="134">
        <f t="shared" si="31"/>
        <v>0</v>
      </c>
      <c r="H71" s="32">
        <f t="shared" si="31"/>
        <v>0</v>
      </c>
      <c r="I71" s="25">
        <f t="shared" si="31"/>
        <v>0</v>
      </c>
      <c r="J71" s="25">
        <f t="shared" si="31"/>
        <v>0</v>
      </c>
      <c r="K71" s="25">
        <f t="shared" ref="K71:L71" si="32">SUM(K69:K70)</f>
        <v>0</v>
      </c>
      <c r="L71" s="25">
        <f t="shared" si="32"/>
        <v>0</v>
      </c>
      <c r="M71" s="25">
        <f t="shared" ref="M71:R71" si="33">SUM(M69:M70)</f>
        <v>0</v>
      </c>
      <c r="N71" s="18">
        <f t="shared" si="33"/>
        <v>0</v>
      </c>
      <c r="O71" s="32">
        <f t="shared" si="33"/>
        <v>0</v>
      </c>
      <c r="P71" s="374">
        <f t="shared" si="33"/>
        <v>0</v>
      </c>
      <c r="Q71" s="32">
        <f t="shared" si="33"/>
        <v>0</v>
      </c>
      <c r="R71" s="32">
        <f t="shared" si="33"/>
        <v>0</v>
      </c>
    </row>
    <row r="72" spans="1:18" x14ac:dyDescent="0.25">
      <c r="A72" s="12"/>
      <c r="B72" s="456" t="s">
        <v>35</v>
      </c>
      <c r="C72" s="458">
        <v>0</v>
      </c>
      <c r="D72" s="453">
        <v>0</v>
      </c>
      <c r="E72" s="453">
        <v>0</v>
      </c>
      <c r="F72" s="453">
        <v>0</v>
      </c>
      <c r="G72" s="459">
        <v>0</v>
      </c>
      <c r="H72" s="32">
        <f>SUM(C72:G72)</f>
        <v>0</v>
      </c>
      <c r="I72" s="453">
        <v>0</v>
      </c>
      <c r="J72" s="453">
        <v>0</v>
      </c>
      <c r="K72" s="453">
        <v>0</v>
      </c>
      <c r="L72" s="453">
        <v>0</v>
      </c>
      <c r="M72" s="453">
        <v>0</v>
      </c>
      <c r="N72" s="453">
        <v>0</v>
      </c>
      <c r="O72" s="32">
        <f>SUM(H72:N72)</f>
        <v>0</v>
      </c>
      <c r="P72" s="91">
        <v>0</v>
      </c>
      <c r="Q72" s="32">
        <f>SUM(P72:P72)</f>
        <v>0</v>
      </c>
      <c r="R72" s="32">
        <f>+Q72+O72</f>
        <v>0</v>
      </c>
    </row>
    <row r="73" spans="1:18" x14ac:dyDescent="0.25">
      <c r="A73" s="12"/>
      <c r="B73" s="456" t="s">
        <v>204</v>
      </c>
      <c r="C73" s="458">
        <v>0</v>
      </c>
      <c r="D73" s="453">
        <v>0</v>
      </c>
      <c r="E73" s="453">
        <v>0</v>
      </c>
      <c r="F73" s="453">
        <v>0</v>
      </c>
      <c r="G73" s="459">
        <v>0</v>
      </c>
      <c r="H73" s="32">
        <f>SUM(C73:G73)</f>
        <v>0</v>
      </c>
      <c r="I73" s="453">
        <v>0</v>
      </c>
      <c r="J73" s="453">
        <v>0</v>
      </c>
      <c r="K73" s="453">
        <v>0</v>
      </c>
      <c r="L73" s="453">
        <v>0</v>
      </c>
      <c r="M73" s="453">
        <v>0</v>
      </c>
      <c r="N73" s="453">
        <v>0</v>
      </c>
      <c r="O73" s="32">
        <f>SUM(H73:N73)</f>
        <v>0</v>
      </c>
      <c r="P73" s="91">
        <v>0</v>
      </c>
      <c r="Q73" s="32">
        <f>SUM(P73:P73)</f>
        <v>0</v>
      </c>
      <c r="R73" s="32">
        <f>+Q73+O73</f>
        <v>0</v>
      </c>
    </row>
    <row r="74" spans="1:18" x14ac:dyDescent="0.25">
      <c r="A74" s="12"/>
      <c r="B74" s="366" t="s">
        <v>310</v>
      </c>
      <c r="C74" s="458">
        <v>0</v>
      </c>
      <c r="D74" s="453">
        <v>0</v>
      </c>
      <c r="E74" s="453">
        <v>0</v>
      </c>
      <c r="F74" s="453">
        <v>0</v>
      </c>
      <c r="G74" s="459">
        <v>0</v>
      </c>
      <c r="H74" s="32">
        <f>SUM(C74:G74)</f>
        <v>0</v>
      </c>
      <c r="I74" s="453">
        <v>0</v>
      </c>
      <c r="J74" s="453">
        <v>0</v>
      </c>
      <c r="K74" s="453">
        <v>0</v>
      </c>
      <c r="L74" s="453">
        <v>0</v>
      </c>
      <c r="M74" s="453">
        <v>0</v>
      </c>
      <c r="N74" s="453">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4">SUM(C71-C72-C73-C74)</f>
        <v>0</v>
      </c>
      <c r="D76" s="21">
        <f t="shared" si="34"/>
        <v>0</v>
      </c>
      <c r="E76" s="21">
        <f t="shared" si="34"/>
        <v>0</v>
      </c>
      <c r="F76" s="21">
        <f t="shared" si="34"/>
        <v>0</v>
      </c>
      <c r="G76" s="139">
        <f t="shared" si="34"/>
        <v>0</v>
      </c>
      <c r="H76" s="27">
        <f t="shared" si="34"/>
        <v>0</v>
      </c>
      <c r="I76" s="21">
        <f t="shared" si="34"/>
        <v>0</v>
      </c>
      <c r="J76" s="21">
        <f t="shared" si="34"/>
        <v>0</v>
      </c>
      <c r="K76" s="21">
        <f t="shared" si="34"/>
        <v>0</v>
      </c>
      <c r="L76" s="21">
        <f t="shared" si="34"/>
        <v>0</v>
      </c>
      <c r="M76" s="21">
        <f t="shared" si="34"/>
        <v>0</v>
      </c>
      <c r="N76" s="21">
        <f t="shared" si="34"/>
        <v>0</v>
      </c>
      <c r="O76" s="27">
        <f t="shared" si="34"/>
        <v>0</v>
      </c>
      <c r="P76" s="21">
        <f t="shared" si="34"/>
        <v>0</v>
      </c>
      <c r="Q76" s="27">
        <f>SUM(Q71-Q72-Q73-Q74)</f>
        <v>0</v>
      </c>
      <c r="R76" s="27">
        <f>SUM(R71-R72-R73-R74)</f>
        <v>0</v>
      </c>
    </row>
  </sheetData>
  <sheetProtection formatCells="0" formatColumns="0" formatRows="0"/>
  <customSheetViews>
    <customSheetView guid="{27EF61E3-089C-4444-8AD8-DD4FF652E9B8}" showPageBreaks="1" printArea="1" hiddenRows="1" hiddenColumns="1" topLeftCell="C1">
      <selection activeCell="K1" sqref="K1:K1048576"/>
      <pageMargins left="0.05" right="0.05" top="1" bottom="1" header="0.5" footer="0.5"/>
      <pageSetup scale="60" orientation="portrait" r:id="rId1"/>
      <headerFooter alignWithMargins="0">
        <oddHeader>&amp;L&amp;8CY13&amp;RAppendix A</oddHeader>
        <oddFooter>&amp;L&amp;8&amp;Z&amp;F&amp;A</oddFooter>
      </headerFooter>
    </customSheetView>
    <customSheetView guid="{37A3FFB3-F9B3-457E-8CCE-DDC5690B1CC7}" hiddenRows="1" hiddenColumns="1" topLeftCell="C1">
      <selection activeCell="K1" sqref="K1:K1048576"/>
      <pageMargins left="0.05" right="0.05" top="1" bottom="1" header="0.5" footer="0.5"/>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39" orientation="portrait" r:id="rId3"/>
  <headerFooter alignWithMargins="0">
    <oddFooter>&amp;L&amp;8
&amp;F&amp;A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election activeCell="G7" sqref="G7"/>
    </sheetView>
  </sheetViews>
  <sheetFormatPr defaultRowHeight="13.2" x14ac:dyDescent="0.25"/>
  <cols>
    <col min="1" max="1" width="4.5546875" customWidth="1"/>
    <col min="2" max="2" width="51.5546875" customWidth="1"/>
    <col min="3" max="11" width="20.6640625" customWidth="1"/>
    <col min="12" max="12" width="20.6640625" style="9" customWidth="1"/>
    <col min="13" max="18" width="20.6640625" customWidth="1"/>
  </cols>
  <sheetData>
    <row r="1" spans="1:19" ht="13.8" thickBot="1" x14ac:dyDescent="0.3">
      <c r="A1" s="179" t="s">
        <v>198</v>
      </c>
      <c r="B1" s="181"/>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275</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517"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32">
        <f>SUM(C7:G7)</f>
        <v>0</v>
      </c>
      <c r="I7" s="453">
        <v>0</v>
      </c>
      <c r="J7" s="453">
        <v>0</v>
      </c>
      <c r="K7" s="453">
        <v>0</v>
      </c>
      <c r="L7" s="453">
        <v>0</v>
      </c>
      <c r="M7" s="453">
        <v>0</v>
      </c>
      <c r="N7" s="454">
        <v>0</v>
      </c>
      <c r="O7" s="32">
        <f>SUM(H7:N7)</f>
        <v>0</v>
      </c>
      <c r="P7" s="91">
        <v>0</v>
      </c>
      <c r="Q7" s="32">
        <f>SUM(P7:P7)</f>
        <v>0</v>
      </c>
      <c r="R7" s="32">
        <f>+Q7+O7</f>
        <v>0</v>
      </c>
    </row>
    <row r="8" spans="1:19" x14ac:dyDescent="0.25">
      <c r="A8" s="11"/>
      <c r="B8" s="148" t="s">
        <v>3</v>
      </c>
      <c r="C8" s="161">
        <v>0</v>
      </c>
      <c r="D8" s="39">
        <v>0</v>
      </c>
      <c r="E8" s="39">
        <v>0</v>
      </c>
      <c r="F8" s="39">
        <v>0</v>
      </c>
      <c r="G8" s="459">
        <v>0</v>
      </c>
      <c r="H8" s="32">
        <f>SUM(C8:G8)</f>
        <v>0</v>
      </c>
      <c r="I8" s="39">
        <v>0</v>
      </c>
      <c r="J8" s="39">
        <v>0</v>
      </c>
      <c r="K8" s="39">
        <v>0</v>
      </c>
      <c r="L8" s="39">
        <v>0</v>
      </c>
      <c r="M8" s="39">
        <v>0</v>
      </c>
      <c r="N8" s="454">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32">
        <f t="shared" ref="H11:H22" si="1">SUM(C11:G11)</f>
        <v>0</v>
      </c>
      <c r="I11" s="453">
        <v>0</v>
      </c>
      <c r="J11" s="453">
        <v>0</v>
      </c>
      <c r="K11" s="453">
        <v>0</v>
      </c>
      <c r="L11" s="453">
        <v>0</v>
      </c>
      <c r="M11" s="453">
        <v>0</v>
      </c>
      <c r="N11" s="454">
        <v>0</v>
      </c>
      <c r="O11" s="32">
        <f t="shared" ref="O11:O22" si="2">SUM(H11:N11)</f>
        <v>0</v>
      </c>
      <c r="P11" s="470">
        <v>0</v>
      </c>
      <c r="Q11" s="32">
        <f t="shared" ref="Q11:Q22" si="3">SUM(P11:P11)</f>
        <v>0</v>
      </c>
      <c r="R11" s="32">
        <f t="shared" ref="R11:R22" si="4">+Q11+O11</f>
        <v>0</v>
      </c>
    </row>
    <row r="12" spans="1:19" x14ac:dyDescent="0.25">
      <c r="A12" s="450">
        <v>310</v>
      </c>
      <c r="B12" s="366" t="s">
        <v>6</v>
      </c>
      <c r="C12" s="458">
        <v>0</v>
      </c>
      <c r="D12" s="453">
        <v>0</v>
      </c>
      <c r="E12" s="453">
        <v>0</v>
      </c>
      <c r="F12" s="453">
        <v>0</v>
      </c>
      <c r="G12" s="459">
        <v>0</v>
      </c>
      <c r="H12" s="32">
        <f t="shared" si="1"/>
        <v>0</v>
      </c>
      <c r="I12" s="453">
        <v>0</v>
      </c>
      <c r="J12" s="453">
        <v>0</v>
      </c>
      <c r="K12" s="453">
        <v>0</v>
      </c>
      <c r="L12" s="453">
        <v>0</v>
      </c>
      <c r="M12" s="453">
        <v>0</v>
      </c>
      <c r="N12" s="454">
        <v>0</v>
      </c>
      <c r="O12" s="32">
        <f t="shared" si="2"/>
        <v>0</v>
      </c>
      <c r="P12" s="470">
        <v>0</v>
      </c>
      <c r="Q12" s="32">
        <f t="shared" si="3"/>
        <v>0</v>
      </c>
      <c r="R12" s="32">
        <f t="shared" si="4"/>
        <v>0</v>
      </c>
    </row>
    <row r="13" spans="1:19" x14ac:dyDescent="0.25">
      <c r="A13" s="450">
        <v>312</v>
      </c>
      <c r="B13" s="366" t="s">
        <v>387</v>
      </c>
      <c r="C13" s="458">
        <v>0</v>
      </c>
      <c r="D13" s="453">
        <v>0</v>
      </c>
      <c r="E13" s="453">
        <v>0</v>
      </c>
      <c r="F13" s="453">
        <v>0</v>
      </c>
      <c r="G13" s="459">
        <v>0</v>
      </c>
      <c r="H13" s="32">
        <f>SUM(C13:G13)</f>
        <v>0</v>
      </c>
      <c r="I13" s="453">
        <v>0</v>
      </c>
      <c r="J13" s="453">
        <v>0</v>
      </c>
      <c r="K13" s="453">
        <v>0</v>
      </c>
      <c r="L13" s="453">
        <v>0</v>
      </c>
      <c r="M13" s="453">
        <v>0</v>
      </c>
      <c r="N13" s="454">
        <v>0</v>
      </c>
      <c r="O13" s="32">
        <f t="shared" si="2"/>
        <v>0</v>
      </c>
      <c r="P13" s="470">
        <v>0</v>
      </c>
      <c r="Q13" s="32">
        <f t="shared" si="3"/>
        <v>0</v>
      </c>
      <c r="R13" s="32">
        <f t="shared" si="4"/>
        <v>0</v>
      </c>
    </row>
    <row r="14" spans="1:19" x14ac:dyDescent="0.25">
      <c r="A14" s="450">
        <v>315</v>
      </c>
      <c r="B14" s="366" t="s">
        <v>262</v>
      </c>
      <c r="C14" s="458">
        <v>0</v>
      </c>
      <c r="D14" s="453">
        <v>0</v>
      </c>
      <c r="E14" s="453">
        <v>0</v>
      </c>
      <c r="F14" s="453">
        <v>0</v>
      </c>
      <c r="G14" s="459">
        <v>0</v>
      </c>
      <c r="H14" s="32">
        <f t="shared" si="1"/>
        <v>0</v>
      </c>
      <c r="I14" s="453">
        <v>0</v>
      </c>
      <c r="J14" s="453">
        <v>0</v>
      </c>
      <c r="K14" s="453">
        <v>0</v>
      </c>
      <c r="L14" s="453">
        <v>0</v>
      </c>
      <c r="M14" s="453">
        <v>0</v>
      </c>
      <c r="N14" s="454">
        <v>0</v>
      </c>
      <c r="O14" s="32">
        <f t="shared" si="2"/>
        <v>0</v>
      </c>
      <c r="P14" s="470">
        <v>0</v>
      </c>
      <c r="Q14" s="32">
        <f t="shared" si="3"/>
        <v>0</v>
      </c>
      <c r="R14" s="32">
        <f t="shared" si="4"/>
        <v>0</v>
      </c>
    </row>
    <row r="15" spans="1:19" x14ac:dyDescent="0.25">
      <c r="A15" s="388">
        <v>319</v>
      </c>
      <c r="B15" s="366" t="s">
        <v>341</v>
      </c>
      <c r="C15" s="458">
        <v>0</v>
      </c>
      <c r="D15" s="453">
        <v>0</v>
      </c>
      <c r="E15" s="453">
        <v>0</v>
      </c>
      <c r="F15" s="453">
        <v>0</v>
      </c>
      <c r="G15" s="459">
        <v>0</v>
      </c>
      <c r="H15" s="32">
        <f t="shared" ref="H15" si="5">SUM(C15:G15)</f>
        <v>0</v>
      </c>
      <c r="I15" s="453">
        <v>0</v>
      </c>
      <c r="J15" s="453">
        <v>0</v>
      </c>
      <c r="K15" s="453">
        <v>0</v>
      </c>
      <c r="L15" s="453">
        <v>0</v>
      </c>
      <c r="M15" s="453">
        <v>0</v>
      </c>
      <c r="N15" s="454">
        <v>0</v>
      </c>
      <c r="O15" s="32">
        <f t="shared" si="2"/>
        <v>0</v>
      </c>
      <c r="P15" s="470">
        <v>0</v>
      </c>
      <c r="Q15" s="32">
        <f t="shared" si="3"/>
        <v>0</v>
      </c>
      <c r="R15" s="32">
        <f t="shared" si="4"/>
        <v>0</v>
      </c>
    </row>
    <row r="16" spans="1:19" x14ac:dyDescent="0.25">
      <c r="A16" s="388">
        <v>320</v>
      </c>
      <c r="B16" s="366" t="s">
        <v>283</v>
      </c>
      <c r="C16" s="458">
        <v>0</v>
      </c>
      <c r="D16" s="453">
        <v>0</v>
      </c>
      <c r="E16" s="453">
        <v>0</v>
      </c>
      <c r="F16" s="453">
        <v>0</v>
      </c>
      <c r="G16" s="459">
        <v>0</v>
      </c>
      <c r="H16" s="32">
        <f t="shared" si="1"/>
        <v>0</v>
      </c>
      <c r="I16" s="453">
        <v>0</v>
      </c>
      <c r="J16" s="453">
        <v>0</v>
      </c>
      <c r="K16" s="453">
        <v>0</v>
      </c>
      <c r="L16" s="453">
        <v>0</v>
      </c>
      <c r="M16" s="453">
        <v>0</v>
      </c>
      <c r="N16" s="454">
        <v>0</v>
      </c>
      <c r="O16" s="32">
        <f t="shared" si="2"/>
        <v>0</v>
      </c>
      <c r="P16" s="470">
        <v>0</v>
      </c>
      <c r="Q16" s="32">
        <f t="shared" si="3"/>
        <v>0</v>
      </c>
      <c r="R16" s="32">
        <f t="shared" si="4"/>
        <v>0</v>
      </c>
    </row>
    <row r="17" spans="1:18" x14ac:dyDescent="0.25">
      <c r="A17" s="388">
        <v>321</v>
      </c>
      <c r="B17" s="366" t="s">
        <v>308</v>
      </c>
      <c r="C17" s="458">
        <v>0</v>
      </c>
      <c r="D17" s="453">
        <v>0</v>
      </c>
      <c r="E17" s="453">
        <v>0</v>
      </c>
      <c r="F17" s="453">
        <v>0</v>
      </c>
      <c r="G17" s="459">
        <v>0</v>
      </c>
      <c r="H17" s="32">
        <f>SUM(C17:G17)</f>
        <v>0</v>
      </c>
      <c r="I17" s="453">
        <v>0</v>
      </c>
      <c r="J17" s="453">
        <v>0</v>
      </c>
      <c r="K17" s="453">
        <v>0</v>
      </c>
      <c r="L17" s="453">
        <v>0</v>
      </c>
      <c r="M17" s="453">
        <v>0</v>
      </c>
      <c r="N17" s="454">
        <v>0</v>
      </c>
      <c r="O17" s="32">
        <f t="shared" si="2"/>
        <v>0</v>
      </c>
      <c r="P17" s="470">
        <v>0</v>
      </c>
      <c r="Q17" s="32">
        <f t="shared" si="3"/>
        <v>0</v>
      </c>
      <c r="R17" s="32">
        <f t="shared" si="4"/>
        <v>0</v>
      </c>
    </row>
    <row r="18" spans="1:18" x14ac:dyDescent="0.25">
      <c r="A18" s="388">
        <v>322</v>
      </c>
      <c r="B18" s="366" t="s">
        <v>7</v>
      </c>
      <c r="C18" s="458">
        <v>0</v>
      </c>
      <c r="D18" s="453">
        <v>0</v>
      </c>
      <c r="E18" s="453">
        <v>0</v>
      </c>
      <c r="F18" s="453">
        <v>0</v>
      </c>
      <c r="G18" s="459">
        <v>0</v>
      </c>
      <c r="H18" s="32">
        <f t="shared" si="1"/>
        <v>0</v>
      </c>
      <c r="I18" s="453">
        <v>0</v>
      </c>
      <c r="J18" s="453">
        <v>0</v>
      </c>
      <c r="K18" s="453">
        <v>0</v>
      </c>
      <c r="L18" s="453">
        <v>0</v>
      </c>
      <c r="M18" s="453">
        <v>0</v>
      </c>
      <c r="N18" s="454">
        <v>0</v>
      </c>
      <c r="O18" s="32">
        <f t="shared" si="2"/>
        <v>0</v>
      </c>
      <c r="P18" s="470">
        <v>0</v>
      </c>
      <c r="Q18" s="32">
        <f t="shared" si="3"/>
        <v>0</v>
      </c>
      <c r="R18" s="32">
        <f t="shared" si="4"/>
        <v>0</v>
      </c>
    </row>
    <row r="19" spans="1:18" x14ac:dyDescent="0.25">
      <c r="A19" s="388">
        <v>323</v>
      </c>
      <c r="B19" s="366" t="s">
        <v>317</v>
      </c>
      <c r="C19" s="458">
        <v>0</v>
      </c>
      <c r="D19" s="453">
        <v>0</v>
      </c>
      <c r="E19" s="453">
        <v>0</v>
      </c>
      <c r="F19" s="453">
        <v>0</v>
      </c>
      <c r="G19" s="459">
        <v>0</v>
      </c>
      <c r="H19" s="32">
        <f t="shared" si="1"/>
        <v>0</v>
      </c>
      <c r="I19" s="453">
        <v>0</v>
      </c>
      <c r="J19" s="453">
        <v>0</v>
      </c>
      <c r="K19" s="453">
        <v>0</v>
      </c>
      <c r="L19" s="453">
        <v>0</v>
      </c>
      <c r="M19" s="453">
        <v>0</v>
      </c>
      <c r="N19" s="454">
        <v>0</v>
      </c>
      <c r="O19" s="32">
        <f t="shared" si="2"/>
        <v>0</v>
      </c>
      <c r="P19" s="470">
        <v>0</v>
      </c>
      <c r="Q19" s="32">
        <f t="shared" si="3"/>
        <v>0</v>
      </c>
      <c r="R19" s="32">
        <f t="shared" si="4"/>
        <v>0</v>
      </c>
    </row>
    <row r="20" spans="1:18" x14ac:dyDescent="0.25">
      <c r="A20" s="388">
        <v>324</v>
      </c>
      <c r="B20" s="366" t="s">
        <v>369</v>
      </c>
      <c r="C20" s="458">
        <v>0</v>
      </c>
      <c r="D20" s="453">
        <v>0</v>
      </c>
      <c r="E20" s="453">
        <v>0</v>
      </c>
      <c r="F20" s="453">
        <v>0</v>
      </c>
      <c r="G20" s="459">
        <v>0</v>
      </c>
      <c r="H20" s="32">
        <f t="shared" ref="H20" si="6">SUM(C20:G20)</f>
        <v>0</v>
      </c>
      <c r="I20" s="453">
        <v>0</v>
      </c>
      <c r="J20" s="453">
        <v>0</v>
      </c>
      <c r="K20" s="453">
        <v>0</v>
      </c>
      <c r="L20" s="453">
        <v>0</v>
      </c>
      <c r="M20" s="453">
        <v>0</v>
      </c>
      <c r="N20" s="454">
        <v>0</v>
      </c>
      <c r="O20" s="32">
        <f t="shared" si="2"/>
        <v>0</v>
      </c>
      <c r="P20" s="470">
        <v>0</v>
      </c>
      <c r="Q20" s="32">
        <f t="shared" si="3"/>
        <v>0</v>
      </c>
      <c r="R20" s="32">
        <f t="shared" si="4"/>
        <v>0</v>
      </c>
    </row>
    <row r="21" spans="1:18" x14ac:dyDescent="0.25">
      <c r="A21" s="450">
        <v>325</v>
      </c>
      <c r="B21" s="366" t="s">
        <v>8</v>
      </c>
      <c r="C21" s="458">
        <v>0</v>
      </c>
      <c r="D21" s="453">
        <v>0</v>
      </c>
      <c r="E21" s="453">
        <v>0</v>
      </c>
      <c r="F21" s="453">
        <v>0</v>
      </c>
      <c r="G21" s="459">
        <v>0</v>
      </c>
      <c r="H21" s="32">
        <f t="shared" si="1"/>
        <v>0</v>
      </c>
      <c r="I21" s="453">
        <v>0</v>
      </c>
      <c r="J21" s="453">
        <v>0</v>
      </c>
      <c r="K21" s="453">
        <v>0</v>
      </c>
      <c r="L21" s="453">
        <v>0</v>
      </c>
      <c r="M21" s="453">
        <v>0</v>
      </c>
      <c r="N21" s="454">
        <v>0</v>
      </c>
      <c r="O21" s="32">
        <f t="shared" si="2"/>
        <v>0</v>
      </c>
      <c r="P21" s="470">
        <v>0</v>
      </c>
      <c r="Q21" s="32">
        <f t="shared" si="3"/>
        <v>0</v>
      </c>
      <c r="R21" s="32">
        <f t="shared" si="4"/>
        <v>0</v>
      </c>
    </row>
    <row r="22" spans="1:18" x14ac:dyDescent="0.25">
      <c r="A22" s="450">
        <v>330</v>
      </c>
      <c r="B22" s="366" t="s">
        <v>374</v>
      </c>
      <c r="C22" s="458">
        <v>0</v>
      </c>
      <c r="D22" s="453">
        <v>0</v>
      </c>
      <c r="E22" s="453">
        <v>0</v>
      </c>
      <c r="F22" s="453">
        <v>0</v>
      </c>
      <c r="G22" s="459">
        <v>0</v>
      </c>
      <c r="H22" s="32">
        <f t="shared" si="1"/>
        <v>0</v>
      </c>
      <c r="I22" s="453">
        <v>0</v>
      </c>
      <c r="J22" s="453">
        <v>0</v>
      </c>
      <c r="K22" s="453">
        <v>0</v>
      </c>
      <c r="L22" s="453">
        <v>0</v>
      </c>
      <c r="M22" s="453">
        <v>0</v>
      </c>
      <c r="N22" s="454">
        <v>0</v>
      </c>
      <c r="O22" s="32">
        <f t="shared" si="2"/>
        <v>0</v>
      </c>
      <c r="P22" s="470">
        <v>0</v>
      </c>
      <c r="Q22" s="32">
        <f t="shared" si="3"/>
        <v>0</v>
      </c>
      <c r="R22" s="32">
        <f t="shared" si="4"/>
        <v>0</v>
      </c>
    </row>
    <row r="23" spans="1:18" x14ac:dyDescent="0.25">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7">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32">
        <f>SUM(C26:G26)</f>
        <v>0</v>
      </c>
      <c r="I26" s="453">
        <v>0</v>
      </c>
      <c r="J26" s="453">
        <v>0</v>
      </c>
      <c r="K26" s="453">
        <v>0</v>
      </c>
      <c r="L26" s="453">
        <v>0</v>
      </c>
      <c r="M26" s="453">
        <v>0</v>
      </c>
      <c r="N26" s="454">
        <v>0</v>
      </c>
      <c r="O26" s="32">
        <f>SUM(H26:N26)</f>
        <v>0</v>
      </c>
      <c r="P26" s="470">
        <v>0</v>
      </c>
      <c r="Q26" s="32">
        <f>SUM(P26:P26)</f>
        <v>0</v>
      </c>
      <c r="R26" s="32">
        <f>+Q26+O26</f>
        <v>0</v>
      </c>
    </row>
    <row r="27" spans="1:18" x14ac:dyDescent="0.25">
      <c r="A27" s="450">
        <v>404</v>
      </c>
      <c r="B27" s="456" t="s">
        <v>370</v>
      </c>
      <c r="C27" s="458">
        <v>0</v>
      </c>
      <c r="D27" s="453">
        <v>0</v>
      </c>
      <c r="E27" s="453">
        <v>0</v>
      </c>
      <c r="F27" s="453">
        <v>0</v>
      </c>
      <c r="G27" s="459">
        <v>0</v>
      </c>
      <c r="H27" s="32">
        <f t="shared" ref="H27" si="8">SUM(C27:G27)</f>
        <v>0</v>
      </c>
      <c r="I27" s="453">
        <v>0</v>
      </c>
      <c r="J27" s="453">
        <v>0</v>
      </c>
      <c r="K27" s="453">
        <v>0</v>
      </c>
      <c r="L27" s="453">
        <v>0</v>
      </c>
      <c r="M27" s="453">
        <v>0</v>
      </c>
      <c r="N27" s="454">
        <v>0</v>
      </c>
      <c r="O27" s="32">
        <f>SUM(H27:N27)</f>
        <v>0</v>
      </c>
      <c r="P27" s="470">
        <v>0</v>
      </c>
      <c r="Q27" s="32">
        <f>SUM(P27:P27)</f>
        <v>0</v>
      </c>
      <c r="R27" s="32">
        <f>+Q27+O27</f>
        <v>0</v>
      </c>
    </row>
    <row r="28" spans="1:18" x14ac:dyDescent="0.25">
      <c r="A28" s="450">
        <v>406</v>
      </c>
      <c r="B28" s="456" t="s">
        <v>13</v>
      </c>
      <c r="C28" s="458">
        <v>0</v>
      </c>
      <c r="D28" s="453">
        <v>0</v>
      </c>
      <c r="E28" s="453">
        <v>0</v>
      </c>
      <c r="F28" s="453">
        <v>0</v>
      </c>
      <c r="G28" s="459">
        <v>0</v>
      </c>
      <c r="H28" s="32">
        <f>SUM(C28:G28)</f>
        <v>0</v>
      </c>
      <c r="I28" s="453">
        <v>0</v>
      </c>
      <c r="J28" s="453">
        <v>0</v>
      </c>
      <c r="K28" s="453">
        <v>0</v>
      </c>
      <c r="L28" s="453">
        <v>0</v>
      </c>
      <c r="M28" s="453">
        <v>0</v>
      </c>
      <c r="N28" s="454">
        <v>0</v>
      </c>
      <c r="O28" s="32">
        <f>SUM(H28:N28)</f>
        <v>0</v>
      </c>
      <c r="P28" s="470">
        <v>0</v>
      </c>
      <c r="Q28" s="32">
        <f>SUM(P28:P28)</f>
        <v>0</v>
      </c>
      <c r="R28" s="32">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32">
        <f>SUM(C31:G31)</f>
        <v>0</v>
      </c>
      <c r="I31" s="453">
        <v>0</v>
      </c>
      <c r="J31" s="453">
        <v>0</v>
      </c>
      <c r="K31" s="453">
        <v>0</v>
      </c>
      <c r="L31" s="453">
        <v>0</v>
      </c>
      <c r="M31" s="453">
        <v>0</v>
      </c>
      <c r="N31" s="454">
        <v>0</v>
      </c>
      <c r="O31" s="32">
        <f t="shared" ref="O31:O37" si="12">SUM(H31:N31)</f>
        <v>0</v>
      </c>
      <c r="P31" s="470">
        <v>0</v>
      </c>
      <c r="Q31" s="32">
        <f t="shared" ref="Q31:Q37" si="13">SUM(P31:P31)</f>
        <v>0</v>
      </c>
      <c r="R31" s="32">
        <f t="shared" ref="R31:R37" si="14">+Q31+O31</f>
        <v>0</v>
      </c>
    </row>
    <row r="32" spans="1:18" x14ac:dyDescent="0.25">
      <c r="A32" s="450">
        <v>409</v>
      </c>
      <c r="B32" s="456" t="s">
        <v>346</v>
      </c>
      <c r="C32" s="458">
        <v>0</v>
      </c>
      <c r="D32" s="453">
        <v>0</v>
      </c>
      <c r="E32" s="453">
        <v>0</v>
      </c>
      <c r="F32" s="453">
        <v>0</v>
      </c>
      <c r="G32" s="459">
        <v>0</v>
      </c>
      <c r="H32" s="32">
        <f t="shared" ref="H32:H34" si="15">SUM(C32:G32)</f>
        <v>0</v>
      </c>
      <c r="I32" s="453">
        <v>0</v>
      </c>
      <c r="J32" s="453">
        <v>0</v>
      </c>
      <c r="K32" s="453">
        <v>0</v>
      </c>
      <c r="L32" s="453">
        <v>0</v>
      </c>
      <c r="M32" s="453">
        <v>0</v>
      </c>
      <c r="N32" s="454">
        <v>0</v>
      </c>
      <c r="O32" s="32">
        <f t="shared" si="12"/>
        <v>0</v>
      </c>
      <c r="P32" s="470">
        <v>0</v>
      </c>
      <c r="Q32" s="32">
        <f t="shared" si="13"/>
        <v>0</v>
      </c>
      <c r="R32" s="32">
        <f t="shared" si="14"/>
        <v>0</v>
      </c>
    </row>
    <row r="33" spans="1:18" x14ac:dyDescent="0.25">
      <c r="A33" s="450">
        <v>410</v>
      </c>
      <c r="B33" s="456" t="s">
        <v>358</v>
      </c>
      <c r="C33" s="458">
        <v>0</v>
      </c>
      <c r="D33" s="453">
        <v>0</v>
      </c>
      <c r="E33" s="453">
        <v>0</v>
      </c>
      <c r="F33" s="453">
        <v>0</v>
      </c>
      <c r="G33" s="459">
        <v>0</v>
      </c>
      <c r="H33" s="32">
        <f t="shared" si="15"/>
        <v>0</v>
      </c>
      <c r="I33" s="453">
        <v>0</v>
      </c>
      <c r="J33" s="453">
        <v>0</v>
      </c>
      <c r="K33" s="453">
        <v>0</v>
      </c>
      <c r="L33" s="453">
        <v>0</v>
      </c>
      <c r="M33" s="453">
        <v>0</v>
      </c>
      <c r="N33" s="454">
        <v>0</v>
      </c>
      <c r="O33" s="32">
        <f t="shared" si="12"/>
        <v>0</v>
      </c>
      <c r="P33" s="470">
        <v>0</v>
      </c>
      <c r="Q33" s="32">
        <f t="shared" si="13"/>
        <v>0</v>
      </c>
      <c r="R33" s="32">
        <f t="shared" si="14"/>
        <v>0</v>
      </c>
    </row>
    <row r="34" spans="1:18" x14ac:dyDescent="0.25">
      <c r="A34" s="450">
        <v>411</v>
      </c>
      <c r="B34" s="456" t="s">
        <v>345</v>
      </c>
      <c r="C34" s="458">
        <v>0</v>
      </c>
      <c r="D34" s="453">
        <v>0</v>
      </c>
      <c r="E34" s="453">
        <v>0</v>
      </c>
      <c r="F34" s="453">
        <v>0</v>
      </c>
      <c r="G34" s="459">
        <v>0</v>
      </c>
      <c r="H34" s="32">
        <f t="shared" si="15"/>
        <v>0</v>
      </c>
      <c r="I34" s="453">
        <v>0</v>
      </c>
      <c r="J34" s="453">
        <v>0</v>
      </c>
      <c r="K34" s="453">
        <v>0</v>
      </c>
      <c r="L34" s="453">
        <v>0</v>
      </c>
      <c r="M34" s="453">
        <v>0</v>
      </c>
      <c r="N34" s="454">
        <v>0</v>
      </c>
      <c r="O34" s="32">
        <f t="shared" si="12"/>
        <v>0</v>
      </c>
      <c r="P34" s="470">
        <v>0</v>
      </c>
      <c r="Q34" s="32">
        <f t="shared" si="13"/>
        <v>0</v>
      </c>
      <c r="R34" s="32">
        <f t="shared" si="14"/>
        <v>0</v>
      </c>
    </row>
    <row r="35" spans="1:18" x14ac:dyDescent="0.25">
      <c r="A35" s="450">
        <v>412</v>
      </c>
      <c r="B35" s="456" t="s">
        <v>371</v>
      </c>
      <c r="C35" s="458">
        <v>0</v>
      </c>
      <c r="D35" s="453">
        <v>0</v>
      </c>
      <c r="E35" s="453">
        <v>0</v>
      </c>
      <c r="F35" s="453">
        <v>0</v>
      </c>
      <c r="G35" s="459">
        <v>0</v>
      </c>
      <c r="H35" s="32">
        <f>SUM(C35:G35)</f>
        <v>0</v>
      </c>
      <c r="I35" s="453">
        <v>0</v>
      </c>
      <c r="J35" s="453">
        <v>0</v>
      </c>
      <c r="K35" s="453">
        <v>0</v>
      </c>
      <c r="L35" s="453">
        <v>0</v>
      </c>
      <c r="M35" s="453">
        <v>0</v>
      </c>
      <c r="N35" s="454">
        <v>0</v>
      </c>
      <c r="O35" s="32">
        <f t="shared" si="12"/>
        <v>0</v>
      </c>
      <c r="P35" s="470">
        <v>0</v>
      </c>
      <c r="Q35" s="32">
        <f t="shared" si="13"/>
        <v>0</v>
      </c>
      <c r="R35" s="32">
        <f t="shared" si="14"/>
        <v>0</v>
      </c>
    </row>
    <row r="36" spans="1:18" x14ac:dyDescent="0.25">
      <c r="A36" s="388">
        <v>414</v>
      </c>
      <c r="B36" s="366" t="s">
        <v>16</v>
      </c>
      <c r="C36" s="458">
        <v>0</v>
      </c>
      <c r="D36" s="453">
        <v>0</v>
      </c>
      <c r="E36" s="453">
        <v>0</v>
      </c>
      <c r="F36" s="453">
        <v>0</v>
      </c>
      <c r="G36" s="459">
        <v>0</v>
      </c>
      <c r="H36" s="32">
        <f>SUM(C36:G36)</f>
        <v>0</v>
      </c>
      <c r="I36" s="453">
        <v>0</v>
      </c>
      <c r="J36" s="453">
        <v>0</v>
      </c>
      <c r="K36" s="453">
        <v>0</v>
      </c>
      <c r="L36" s="453">
        <v>0</v>
      </c>
      <c r="M36" s="453">
        <v>0</v>
      </c>
      <c r="N36" s="454">
        <v>0</v>
      </c>
      <c r="O36" s="32">
        <f t="shared" si="12"/>
        <v>0</v>
      </c>
      <c r="P36" s="470">
        <v>0</v>
      </c>
      <c r="Q36" s="32">
        <f t="shared" si="13"/>
        <v>0</v>
      </c>
      <c r="R36" s="32">
        <f t="shared" si="14"/>
        <v>0</v>
      </c>
    </row>
    <row r="37" spans="1:18" x14ac:dyDescent="0.25">
      <c r="A37" s="388">
        <v>415</v>
      </c>
      <c r="B37" s="366" t="s">
        <v>316</v>
      </c>
      <c r="C37" s="458">
        <v>0</v>
      </c>
      <c r="D37" s="453">
        <v>0</v>
      </c>
      <c r="E37" s="453">
        <v>0</v>
      </c>
      <c r="F37" s="453">
        <v>0</v>
      </c>
      <c r="G37" s="459">
        <v>0</v>
      </c>
      <c r="H37" s="32">
        <f>SUM(C37:G37)</f>
        <v>0</v>
      </c>
      <c r="I37" s="453">
        <v>0</v>
      </c>
      <c r="J37" s="453">
        <v>0</v>
      </c>
      <c r="K37" s="453">
        <v>0</v>
      </c>
      <c r="L37" s="453">
        <v>0</v>
      </c>
      <c r="M37" s="453">
        <v>0</v>
      </c>
      <c r="N37" s="454">
        <v>0</v>
      </c>
      <c r="O37" s="32">
        <f t="shared" si="12"/>
        <v>0</v>
      </c>
      <c r="P37" s="470">
        <v>0</v>
      </c>
      <c r="Q37" s="32">
        <f t="shared" si="13"/>
        <v>0</v>
      </c>
      <c r="R37" s="32">
        <f t="shared" si="14"/>
        <v>0</v>
      </c>
    </row>
    <row r="38" spans="1:18" ht="13.8" thickBot="1" x14ac:dyDescent="0.3">
      <c r="A38" s="15"/>
      <c r="B38" s="124" t="s">
        <v>17</v>
      </c>
      <c r="C38" s="49">
        <f>SUM(C31:C37)</f>
        <v>0</v>
      </c>
      <c r="D38" s="22">
        <f>SUM(D31:D37)</f>
        <v>0</v>
      </c>
      <c r="E38" s="22">
        <f t="shared" ref="E38:G38" si="16">SUM(E31:E37)</f>
        <v>0</v>
      </c>
      <c r="F38" s="22">
        <f t="shared" si="16"/>
        <v>0</v>
      </c>
      <c r="G38" s="22">
        <f t="shared" si="16"/>
        <v>0</v>
      </c>
      <c r="H38" s="29">
        <f>SUM(H31:H37)</f>
        <v>0</v>
      </c>
      <c r="I38" s="22">
        <f>SUM(I31:I37)</f>
        <v>0</v>
      </c>
      <c r="J38" s="22">
        <f>SUM(J31:J37)</f>
        <v>0</v>
      </c>
      <c r="K38" s="22">
        <f t="shared" ref="K38:N38" si="17">SUM(K31:K37)</f>
        <v>0</v>
      </c>
      <c r="L38" s="22">
        <f t="shared" si="17"/>
        <v>0</v>
      </c>
      <c r="M38" s="22">
        <f t="shared" si="17"/>
        <v>0</v>
      </c>
      <c r="N38" s="22">
        <f t="shared" si="17"/>
        <v>0</v>
      </c>
      <c r="O38" s="29">
        <f t="shared" ref="O38:R38" si="18">SUM(O31:O37)</f>
        <v>0</v>
      </c>
      <c r="P38" s="379">
        <f t="shared" si="18"/>
        <v>0</v>
      </c>
      <c r="Q38" s="29">
        <f t="shared" si="18"/>
        <v>0</v>
      </c>
      <c r="R38" s="29">
        <f t="shared" si="18"/>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32">
        <f t="shared" ref="H40:H57" si="19">SUM(C40:G40)</f>
        <v>0</v>
      </c>
      <c r="I40" s="453">
        <v>0</v>
      </c>
      <c r="J40" s="453">
        <v>0</v>
      </c>
      <c r="K40" s="453">
        <v>0</v>
      </c>
      <c r="L40" s="453">
        <v>0</v>
      </c>
      <c r="M40" s="453">
        <v>0</v>
      </c>
      <c r="N40" s="454">
        <v>0</v>
      </c>
      <c r="O40" s="32">
        <f t="shared" ref="O40:O57" si="20">SUM(H40:N40)</f>
        <v>0</v>
      </c>
      <c r="P40" s="470">
        <v>0</v>
      </c>
      <c r="Q40" s="32">
        <f t="shared" ref="Q40:Q57" si="21">SUM(P40:P40)</f>
        <v>0</v>
      </c>
      <c r="R40" s="32">
        <f t="shared" ref="R40:R57" si="22">+Q40+O40</f>
        <v>0</v>
      </c>
    </row>
    <row r="41" spans="1:18" x14ac:dyDescent="0.25">
      <c r="A41" s="450">
        <v>417</v>
      </c>
      <c r="B41" s="456" t="s">
        <v>19</v>
      </c>
      <c r="C41" s="458">
        <v>0</v>
      </c>
      <c r="D41" s="453">
        <v>0</v>
      </c>
      <c r="E41" s="453">
        <v>0</v>
      </c>
      <c r="F41" s="453">
        <v>0</v>
      </c>
      <c r="G41" s="459">
        <v>0</v>
      </c>
      <c r="H41" s="32">
        <f t="shared" si="19"/>
        <v>0</v>
      </c>
      <c r="I41" s="453">
        <v>0</v>
      </c>
      <c r="J41" s="453">
        <v>0</v>
      </c>
      <c r="K41" s="453">
        <v>0</v>
      </c>
      <c r="L41" s="453">
        <v>0</v>
      </c>
      <c r="M41" s="453">
        <v>0</v>
      </c>
      <c r="N41" s="454">
        <v>0</v>
      </c>
      <c r="O41" s="32">
        <f t="shared" si="20"/>
        <v>0</v>
      </c>
      <c r="P41" s="470">
        <v>0</v>
      </c>
      <c r="Q41" s="32">
        <f t="shared" si="21"/>
        <v>0</v>
      </c>
      <c r="R41" s="32">
        <f t="shared" si="22"/>
        <v>0</v>
      </c>
    </row>
    <row r="42" spans="1:18" x14ac:dyDescent="0.25">
      <c r="A42" s="450">
        <v>418</v>
      </c>
      <c r="B42" s="456" t="s">
        <v>192</v>
      </c>
      <c r="C42" s="458">
        <v>0</v>
      </c>
      <c r="D42" s="453">
        <v>0</v>
      </c>
      <c r="E42" s="453">
        <v>0</v>
      </c>
      <c r="F42" s="453">
        <v>0</v>
      </c>
      <c r="G42" s="459">
        <v>0</v>
      </c>
      <c r="H42" s="32">
        <f t="shared" si="19"/>
        <v>0</v>
      </c>
      <c r="I42" s="453">
        <v>0</v>
      </c>
      <c r="J42" s="453">
        <v>0</v>
      </c>
      <c r="K42" s="453">
        <v>0</v>
      </c>
      <c r="L42" s="453">
        <v>0</v>
      </c>
      <c r="M42" s="453">
        <v>0</v>
      </c>
      <c r="N42" s="454">
        <v>0</v>
      </c>
      <c r="O42" s="32">
        <f t="shared" si="20"/>
        <v>0</v>
      </c>
      <c r="P42" s="470">
        <v>0</v>
      </c>
      <c r="Q42" s="32">
        <f t="shared" si="21"/>
        <v>0</v>
      </c>
      <c r="R42" s="32">
        <f t="shared" si="22"/>
        <v>0</v>
      </c>
    </row>
    <row r="43" spans="1:18" x14ac:dyDescent="0.25">
      <c r="A43" s="450">
        <v>419</v>
      </c>
      <c r="B43" s="456" t="s">
        <v>20</v>
      </c>
      <c r="C43" s="458">
        <v>0</v>
      </c>
      <c r="D43" s="453">
        <v>0</v>
      </c>
      <c r="E43" s="453">
        <v>0</v>
      </c>
      <c r="F43" s="453">
        <v>0</v>
      </c>
      <c r="G43" s="459">
        <v>0</v>
      </c>
      <c r="H43" s="32">
        <f t="shared" si="19"/>
        <v>0</v>
      </c>
      <c r="I43" s="453">
        <v>0</v>
      </c>
      <c r="J43" s="453">
        <v>0</v>
      </c>
      <c r="K43" s="453">
        <v>0</v>
      </c>
      <c r="L43" s="453">
        <v>0</v>
      </c>
      <c r="M43" s="453">
        <v>0</v>
      </c>
      <c r="N43" s="454">
        <v>0</v>
      </c>
      <c r="O43" s="32">
        <f t="shared" si="20"/>
        <v>0</v>
      </c>
      <c r="P43" s="470">
        <v>0</v>
      </c>
      <c r="Q43" s="32">
        <f t="shared" si="21"/>
        <v>0</v>
      </c>
      <c r="R43" s="32">
        <f t="shared" si="22"/>
        <v>0</v>
      </c>
    </row>
    <row r="44" spans="1:18" x14ac:dyDescent="0.25">
      <c r="A44" s="450">
        <v>420</v>
      </c>
      <c r="B44" s="456" t="s">
        <v>194</v>
      </c>
      <c r="C44" s="458">
        <v>0</v>
      </c>
      <c r="D44" s="453">
        <v>0</v>
      </c>
      <c r="E44" s="453">
        <v>0</v>
      </c>
      <c r="F44" s="453">
        <v>0</v>
      </c>
      <c r="G44" s="459">
        <v>0</v>
      </c>
      <c r="H44" s="32">
        <f t="shared" si="19"/>
        <v>0</v>
      </c>
      <c r="I44" s="453">
        <v>0</v>
      </c>
      <c r="J44" s="453">
        <v>0</v>
      </c>
      <c r="K44" s="453">
        <v>0</v>
      </c>
      <c r="L44" s="453">
        <v>0</v>
      </c>
      <c r="M44" s="453">
        <v>0</v>
      </c>
      <c r="N44" s="454">
        <v>0</v>
      </c>
      <c r="O44" s="32">
        <f t="shared" si="20"/>
        <v>0</v>
      </c>
      <c r="P44" s="470">
        <v>0</v>
      </c>
      <c r="Q44" s="32">
        <f t="shared" si="21"/>
        <v>0</v>
      </c>
      <c r="R44" s="32">
        <f t="shared" si="22"/>
        <v>0</v>
      </c>
    </row>
    <row r="45" spans="1:18" x14ac:dyDescent="0.25">
      <c r="A45" s="450">
        <v>421</v>
      </c>
      <c r="B45" s="456" t="s">
        <v>21</v>
      </c>
      <c r="C45" s="458">
        <v>0</v>
      </c>
      <c r="D45" s="453">
        <v>0</v>
      </c>
      <c r="E45" s="453">
        <v>0</v>
      </c>
      <c r="F45" s="453">
        <v>0</v>
      </c>
      <c r="G45" s="459">
        <v>0</v>
      </c>
      <c r="H45" s="32">
        <f t="shared" si="19"/>
        <v>0</v>
      </c>
      <c r="I45" s="453">
        <v>0</v>
      </c>
      <c r="J45" s="453">
        <v>0</v>
      </c>
      <c r="K45" s="453">
        <v>0</v>
      </c>
      <c r="L45" s="453">
        <v>0</v>
      </c>
      <c r="M45" s="453">
        <v>0</v>
      </c>
      <c r="N45" s="454">
        <v>0</v>
      </c>
      <c r="O45" s="32">
        <f t="shared" si="20"/>
        <v>0</v>
      </c>
      <c r="P45" s="470">
        <v>0</v>
      </c>
      <c r="Q45" s="32">
        <f t="shared" si="21"/>
        <v>0</v>
      </c>
      <c r="R45" s="32">
        <f t="shared" si="22"/>
        <v>0</v>
      </c>
    </row>
    <row r="46" spans="1:18" x14ac:dyDescent="0.25">
      <c r="A46" s="450">
        <v>422</v>
      </c>
      <c r="B46" s="456" t="s">
        <v>22</v>
      </c>
      <c r="C46" s="458">
        <v>0</v>
      </c>
      <c r="D46" s="453">
        <v>0</v>
      </c>
      <c r="E46" s="453">
        <v>0</v>
      </c>
      <c r="F46" s="453">
        <v>0</v>
      </c>
      <c r="G46" s="459">
        <v>0</v>
      </c>
      <c r="H46" s="32">
        <f t="shared" si="19"/>
        <v>0</v>
      </c>
      <c r="I46" s="453">
        <v>0</v>
      </c>
      <c r="J46" s="453">
        <v>0</v>
      </c>
      <c r="K46" s="453">
        <v>0</v>
      </c>
      <c r="L46" s="453">
        <v>0</v>
      </c>
      <c r="M46" s="453">
        <v>0</v>
      </c>
      <c r="N46" s="454">
        <v>0</v>
      </c>
      <c r="O46" s="32">
        <f t="shared" si="20"/>
        <v>0</v>
      </c>
      <c r="P46" s="470">
        <v>0</v>
      </c>
      <c r="Q46" s="32">
        <f t="shared" si="21"/>
        <v>0</v>
      </c>
      <c r="R46" s="32">
        <f t="shared" si="22"/>
        <v>0</v>
      </c>
    </row>
    <row r="47" spans="1:18" x14ac:dyDescent="0.25">
      <c r="A47" s="450">
        <v>423</v>
      </c>
      <c r="B47" s="456" t="s">
        <v>193</v>
      </c>
      <c r="C47" s="458">
        <v>0</v>
      </c>
      <c r="D47" s="453">
        <v>0</v>
      </c>
      <c r="E47" s="453">
        <v>0</v>
      </c>
      <c r="F47" s="453">
        <v>0</v>
      </c>
      <c r="G47" s="459">
        <v>0</v>
      </c>
      <c r="H47" s="32">
        <f t="shared" si="19"/>
        <v>0</v>
      </c>
      <c r="I47" s="453">
        <v>0</v>
      </c>
      <c r="J47" s="453">
        <v>0</v>
      </c>
      <c r="K47" s="453">
        <v>0</v>
      </c>
      <c r="L47" s="453">
        <v>0</v>
      </c>
      <c r="M47" s="453">
        <v>0</v>
      </c>
      <c r="N47" s="454">
        <v>0</v>
      </c>
      <c r="O47" s="32">
        <f t="shared" si="20"/>
        <v>0</v>
      </c>
      <c r="P47" s="470">
        <v>0</v>
      </c>
      <c r="Q47" s="32">
        <f t="shared" si="21"/>
        <v>0</v>
      </c>
      <c r="R47" s="32">
        <f t="shared" si="22"/>
        <v>0</v>
      </c>
    </row>
    <row r="48" spans="1:18" x14ac:dyDescent="0.25">
      <c r="A48" s="450">
        <v>424</v>
      </c>
      <c r="B48" s="456" t="s">
        <v>23</v>
      </c>
      <c r="C48" s="458">
        <v>0</v>
      </c>
      <c r="D48" s="453">
        <v>0</v>
      </c>
      <c r="E48" s="453">
        <v>0</v>
      </c>
      <c r="F48" s="453">
        <v>0</v>
      </c>
      <c r="G48" s="459">
        <v>0</v>
      </c>
      <c r="H48" s="32">
        <f t="shared" si="19"/>
        <v>0</v>
      </c>
      <c r="I48" s="453">
        <v>0</v>
      </c>
      <c r="J48" s="453">
        <v>0</v>
      </c>
      <c r="K48" s="453">
        <v>0</v>
      </c>
      <c r="L48" s="453">
        <v>0</v>
      </c>
      <c r="M48" s="453">
        <v>0</v>
      </c>
      <c r="N48" s="454">
        <v>0</v>
      </c>
      <c r="O48" s="32">
        <f t="shared" si="20"/>
        <v>0</v>
      </c>
      <c r="P48" s="470">
        <v>0</v>
      </c>
      <c r="Q48" s="32">
        <f t="shared" si="21"/>
        <v>0</v>
      </c>
      <c r="R48" s="32">
        <f t="shared" si="22"/>
        <v>0</v>
      </c>
    </row>
    <row r="49" spans="1:18" x14ac:dyDescent="0.25">
      <c r="A49" s="450">
        <v>434</v>
      </c>
      <c r="B49" s="516" t="s">
        <v>382</v>
      </c>
      <c r="C49" s="458">
        <v>0</v>
      </c>
      <c r="D49" s="453">
        <v>0</v>
      </c>
      <c r="E49" s="453">
        <v>0</v>
      </c>
      <c r="F49" s="453">
        <v>0</v>
      </c>
      <c r="G49" s="459">
        <v>0</v>
      </c>
      <c r="H49" s="32">
        <f t="shared" si="19"/>
        <v>0</v>
      </c>
      <c r="I49" s="453">
        <v>0</v>
      </c>
      <c r="J49" s="453">
        <v>0</v>
      </c>
      <c r="K49" s="453">
        <v>0</v>
      </c>
      <c r="L49" s="453">
        <v>0</v>
      </c>
      <c r="M49" s="453">
        <v>0</v>
      </c>
      <c r="N49" s="454">
        <v>0</v>
      </c>
      <c r="O49" s="32">
        <f t="shared" si="20"/>
        <v>0</v>
      </c>
      <c r="P49" s="470">
        <v>0</v>
      </c>
      <c r="Q49" s="32">
        <f t="shared" si="21"/>
        <v>0</v>
      </c>
      <c r="R49" s="32">
        <f t="shared" si="22"/>
        <v>0</v>
      </c>
    </row>
    <row r="50" spans="1:18" x14ac:dyDescent="0.25">
      <c r="A50" s="450">
        <v>425</v>
      </c>
      <c r="B50" s="456" t="s">
        <v>195</v>
      </c>
      <c r="C50" s="458">
        <v>0</v>
      </c>
      <c r="D50" s="453">
        <v>0</v>
      </c>
      <c r="E50" s="453">
        <v>0</v>
      </c>
      <c r="F50" s="453">
        <v>0</v>
      </c>
      <c r="G50" s="459">
        <v>0</v>
      </c>
      <c r="H50" s="32">
        <f t="shared" si="19"/>
        <v>0</v>
      </c>
      <c r="I50" s="453">
        <v>0</v>
      </c>
      <c r="J50" s="453">
        <v>0</v>
      </c>
      <c r="K50" s="453">
        <v>0</v>
      </c>
      <c r="L50" s="453">
        <v>0</v>
      </c>
      <c r="M50" s="453">
        <v>0</v>
      </c>
      <c r="N50" s="454">
        <v>0</v>
      </c>
      <c r="O50" s="32">
        <f t="shared" si="20"/>
        <v>0</v>
      </c>
      <c r="P50" s="470">
        <v>0</v>
      </c>
      <c r="Q50" s="32">
        <f t="shared" si="21"/>
        <v>0</v>
      </c>
      <c r="R50" s="32">
        <f t="shared" si="22"/>
        <v>0</v>
      </c>
    </row>
    <row r="51" spans="1:18" s="448" customFormat="1" x14ac:dyDescent="0.25">
      <c r="A51" s="450">
        <v>426</v>
      </c>
      <c r="B51" s="456" t="s">
        <v>347</v>
      </c>
      <c r="C51" s="458">
        <v>0</v>
      </c>
      <c r="D51" s="453">
        <v>0</v>
      </c>
      <c r="E51" s="453">
        <v>0</v>
      </c>
      <c r="F51" s="453">
        <v>0</v>
      </c>
      <c r="G51" s="459">
        <v>0</v>
      </c>
      <c r="H51" s="451">
        <f t="shared" ref="H51:H56" si="23">SUM(C51:G51)</f>
        <v>0</v>
      </c>
      <c r="I51" s="453">
        <v>0</v>
      </c>
      <c r="J51" s="453">
        <v>0</v>
      </c>
      <c r="K51" s="453">
        <v>0</v>
      </c>
      <c r="L51" s="453">
        <v>0</v>
      </c>
      <c r="M51" s="453">
        <v>0</v>
      </c>
      <c r="N51" s="454">
        <v>0</v>
      </c>
      <c r="O51" s="451">
        <f t="shared" si="20"/>
        <v>0</v>
      </c>
      <c r="P51" s="470">
        <v>0</v>
      </c>
      <c r="Q51" s="451">
        <f t="shared" si="21"/>
        <v>0</v>
      </c>
      <c r="R51" s="451">
        <f t="shared" si="22"/>
        <v>0</v>
      </c>
    </row>
    <row r="52" spans="1:18" s="448" customFormat="1" x14ac:dyDescent="0.25">
      <c r="A52" s="450">
        <v>427</v>
      </c>
      <c r="B52" s="456" t="s">
        <v>348</v>
      </c>
      <c r="C52" s="458">
        <v>0</v>
      </c>
      <c r="D52" s="453">
        <v>0</v>
      </c>
      <c r="E52" s="453">
        <v>0</v>
      </c>
      <c r="F52" s="453">
        <v>0</v>
      </c>
      <c r="G52" s="459">
        <v>0</v>
      </c>
      <c r="H52" s="451">
        <f t="shared" si="23"/>
        <v>0</v>
      </c>
      <c r="I52" s="453">
        <v>0</v>
      </c>
      <c r="J52" s="453">
        <v>0</v>
      </c>
      <c r="K52" s="453">
        <v>0</v>
      </c>
      <c r="L52" s="453">
        <v>0</v>
      </c>
      <c r="M52" s="453">
        <v>0</v>
      </c>
      <c r="N52" s="454">
        <v>0</v>
      </c>
      <c r="O52" s="451">
        <f t="shared" si="20"/>
        <v>0</v>
      </c>
      <c r="P52" s="470">
        <v>0</v>
      </c>
      <c r="Q52" s="451">
        <f t="shared" si="21"/>
        <v>0</v>
      </c>
      <c r="R52" s="451">
        <f t="shared" si="22"/>
        <v>0</v>
      </c>
    </row>
    <row r="53" spans="1:18" s="448" customFormat="1" x14ac:dyDescent="0.25">
      <c r="A53" s="450">
        <v>428</v>
      </c>
      <c r="B53" s="456" t="s">
        <v>349</v>
      </c>
      <c r="C53" s="458">
        <v>0</v>
      </c>
      <c r="D53" s="453">
        <v>0</v>
      </c>
      <c r="E53" s="453">
        <v>0</v>
      </c>
      <c r="F53" s="453">
        <v>0</v>
      </c>
      <c r="G53" s="459">
        <v>0</v>
      </c>
      <c r="H53" s="451">
        <f t="shared" si="23"/>
        <v>0</v>
      </c>
      <c r="I53" s="453">
        <v>0</v>
      </c>
      <c r="J53" s="453">
        <v>0</v>
      </c>
      <c r="K53" s="453">
        <v>0</v>
      </c>
      <c r="L53" s="453">
        <v>0</v>
      </c>
      <c r="M53" s="453">
        <v>0</v>
      </c>
      <c r="N53" s="454">
        <v>0</v>
      </c>
      <c r="O53" s="451">
        <f t="shared" si="20"/>
        <v>0</v>
      </c>
      <c r="P53" s="470">
        <v>0</v>
      </c>
      <c r="Q53" s="451">
        <f t="shared" si="21"/>
        <v>0</v>
      </c>
      <c r="R53" s="451">
        <f t="shared" si="22"/>
        <v>0</v>
      </c>
    </row>
    <row r="54" spans="1:18" s="448" customFormat="1" x14ac:dyDescent="0.25">
      <c r="A54" s="450">
        <v>429</v>
      </c>
      <c r="B54" s="456" t="s">
        <v>350</v>
      </c>
      <c r="C54" s="458">
        <v>0</v>
      </c>
      <c r="D54" s="453">
        <v>0</v>
      </c>
      <c r="E54" s="453">
        <v>0</v>
      </c>
      <c r="F54" s="453">
        <v>0</v>
      </c>
      <c r="G54" s="459">
        <v>0</v>
      </c>
      <c r="H54" s="451">
        <f t="shared" si="23"/>
        <v>0</v>
      </c>
      <c r="I54" s="453">
        <v>0</v>
      </c>
      <c r="J54" s="453">
        <v>0</v>
      </c>
      <c r="K54" s="453">
        <v>0</v>
      </c>
      <c r="L54" s="453">
        <v>0</v>
      </c>
      <c r="M54" s="453">
        <v>0</v>
      </c>
      <c r="N54" s="454">
        <v>0</v>
      </c>
      <c r="O54" s="451">
        <f t="shared" si="20"/>
        <v>0</v>
      </c>
      <c r="P54" s="470">
        <v>0</v>
      </c>
      <c r="Q54" s="451">
        <f t="shared" si="21"/>
        <v>0</v>
      </c>
      <c r="R54" s="451">
        <f t="shared" si="22"/>
        <v>0</v>
      </c>
    </row>
    <row r="55" spans="1:18" s="448" customFormat="1" x14ac:dyDescent="0.25">
      <c r="A55" s="450">
        <v>430</v>
      </c>
      <c r="B55" s="456" t="s">
        <v>351</v>
      </c>
      <c r="C55" s="458">
        <v>0</v>
      </c>
      <c r="D55" s="453">
        <v>0</v>
      </c>
      <c r="E55" s="453">
        <v>0</v>
      </c>
      <c r="F55" s="453">
        <v>0</v>
      </c>
      <c r="G55" s="459">
        <v>0</v>
      </c>
      <c r="H55" s="451">
        <f t="shared" si="23"/>
        <v>0</v>
      </c>
      <c r="I55" s="453">
        <v>0</v>
      </c>
      <c r="J55" s="453">
        <v>0</v>
      </c>
      <c r="K55" s="453">
        <v>0</v>
      </c>
      <c r="L55" s="453">
        <v>0</v>
      </c>
      <c r="M55" s="453">
        <v>0</v>
      </c>
      <c r="N55" s="454">
        <v>0</v>
      </c>
      <c r="O55" s="451">
        <f t="shared" si="20"/>
        <v>0</v>
      </c>
      <c r="P55" s="470">
        <v>0</v>
      </c>
      <c r="Q55" s="451">
        <f t="shared" si="21"/>
        <v>0</v>
      </c>
      <c r="R55" s="451">
        <f t="shared" si="22"/>
        <v>0</v>
      </c>
    </row>
    <row r="56" spans="1:18" s="448" customFormat="1" x14ac:dyDescent="0.25">
      <c r="A56" s="450">
        <v>431</v>
      </c>
      <c r="B56" s="456" t="s">
        <v>352</v>
      </c>
      <c r="C56" s="458">
        <v>0</v>
      </c>
      <c r="D56" s="453">
        <v>0</v>
      </c>
      <c r="E56" s="453">
        <v>0</v>
      </c>
      <c r="F56" s="453">
        <v>0</v>
      </c>
      <c r="G56" s="459">
        <v>0</v>
      </c>
      <c r="H56" s="451">
        <f t="shared" si="23"/>
        <v>0</v>
      </c>
      <c r="I56" s="453">
        <v>0</v>
      </c>
      <c r="J56" s="453">
        <v>0</v>
      </c>
      <c r="K56" s="453">
        <v>0</v>
      </c>
      <c r="L56" s="453">
        <v>0</v>
      </c>
      <c r="M56" s="453">
        <v>0</v>
      </c>
      <c r="N56" s="454">
        <v>0</v>
      </c>
      <c r="O56" s="451">
        <f t="shared" si="20"/>
        <v>0</v>
      </c>
      <c r="P56" s="470">
        <v>0</v>
      </c>
      <c r="Q56" s="451">
        <f t="shared" si="21"/>
        <v>0</v>
      </c>
      <c r="R56" s="451">
        <f t="shared" si="22"/>
        <v>0</v>
      </c>
    </row>
    <row r="57" spans="1:18" x14ac:dyDescent="0.25">
      <c r="A57" s="450">
        <v>438</v>
      </c>
      <c r="B57" s="456" t="s">
        <v>372</v>
      </c>
      <c r="C57" s="458">
        <v>0</v>
      </c>
      <c r="D57" s="453">
        <v>0</v>
      </c>
      <c r="E57" s="453">
        <v>0</v>
      </c>
      <c r="F57" s="453">
        <v>0</v>
      </c>
      <c r="G57" s="459">
        <v>0</v>
      </c>
      <c r="H57" s="32">
        <f t="shared" si="19"/>
        <v>0</v>
      </c>
      <c r="I57" s="453">
        <v>0</v>
      </c>
      <c r="J57" s="453">
        <v>0</v>
      </c>
      <c r="K57" s="453">
        <v>0</v>
      </c>
      <c r="L57" s="453">
        <v>0</v>
      </c>
      <c r="M57" s="453">
        <v>0</v>
      </c>
      <c r="N57" s="454">
        <v>0</v>
      </c>
      <c r="O57" s="32">
        <f t="shared" si="20"/>
        <v>0</v>
      </c>
      <c r="P57" s="470">
        <v>0</v>
      </c>
      <c r="Q57" s="32">
        <f t="shared" si="21"/>
        <v>0</v>
      </c>
      <c r="R57" s="32">
        <f t="shared" si="22"/>
        <v>0</v>
      </c>
    </row>
    <row r="58" spans="1:18" x14ac:dyDescent="0.25">
      <c r="A58" s="16"/>
      <c r="B58" s="41" t="s">
        <v>24</v>
      </c>
      <c r="C58" s="24">
        <f t="shared" ref="C58:L58" si="24">SUM(C40:C57)</f>
        <v>0</v>
      </c>
      <c r="D58" s="21">
        <f t="shared" si="24"/>
        <v>0</v>
      </c>
      <c r="E58" s="21">
        <f t="shared" si="24"/>
        <v>0</v>
      </c>
      <c r="F58" s="21">
        <f t="shared" si="24"/>
        <v>0</v>
      </c>
      <c r="G58" s="139">
        <f t="shared" si="24"/>
        <v>0</v>
      </c>
      <c r="H58" s="27">
        <f t="shared" si="24"/>
        <v>0</v>
      </c>
      <c r="I58" s="21">
        <f t="shared" si="24"/>
        <v>0</v>
      </c>
      <c r="J58" s="21">
        <f t="shared" si="24"/>
        <v>0</v>
      </c>
      <c r="K58" s="21">
        <f t="shared" si="24"/>
        <v>0</v>
      </c>
      <c r="L58" s="21">
        <f t="shared" si="24"/>
        <v>0</v>
      </c>
      <c r="M58" s="21">
        <f t="shared" ref="M58:R58" si="25">SUM(M40:M57)</f>
        <v>0</v>
      </c>
      <c r="N58" s="21">
        <f t="shared" si="25"/>
        <v>0</v>
      </c>
      <c r="O58" s="27">
        <f t="shared" si="25"/>
        <v>0</v>
      </c>
      <c r="P58" s="375">
        <f t="shared" ref="P58" si="26">SUM(P40:P57)</f>
        <v>0</v>
      </c>
      <c r="Q58" s="27">
        <f t="shared" si="25"/>
        <v>0</v>
      </c>
      <c r="R58" s="27">
        <f t="shared" si="25"/>
        <v>0</v>
      </c>
    </row>
    <row r="59" spans="1:18" x14ac:dyDescent="0.25">
      <c r="A59" s="16"/>
      <c r="B59" s="41" t="s">
        <v>25</v>
      </c>
      <c r="C59" s="24">
        <f t="shared" ref="C59:L59" si="27">C29+C38+C58</f>
        <v>0</v>
      </c>
      <c r="D59" s="21">
        <f t="shared" si="27"/>
        <v>0</v>
      </c>
      <c r="E59" s="21">
        <f t="shared" si="27"/>
        <v>0</v>
      </c>
      <c r="F59" s="21">
        <f t="shared" si="27"/>
        <v>0</v>
      </c>
      <c r="G59" s="139">
        <f t="shared" si="27"/>
        <v>0</v>
      </c>
      <c r="H59" s="27">
        <f t="shared" si="27"/>
        <v>0</v>
      </c>
      <c r="I59" s="21">
        <f t="shared" si="27"/>
        <v>0</v>
      </c>
      <c r="J59" s="21">
        <f t="shared" si="27"/>
        <v>0</v>
      </c>
      <c r="K59" s="21">
        <f t="shared" si="27"/>
        <v>0</v>
      </c>
      <c r="L59" s="21">
        <f t="shared" si="27"/>
        <v>0</v>
      </c>
      <c r="M59" s="21">
        <f t="shared" ref="M59:R59" si="28">M29+M38+M58</f>
        <v>0</v>
      </c>
      <c r="N59" s="21">
        <f t="shared" si="28"/>
        <v>0</v>
      </c>
      <c r="O59" s="27">
        <f t="shared" si="28"/>
        <v>0</v>
      </c>
      <c r="P59" s="378">
        <f t="shared" si="28"/>
        <v>0</v>
      </c>
      <c r="Q59" s="27">
        <f t="shared" si="28"/>
        <v>0</v>
      </c>
      <c r="R59" s="27">
        <f t="shared" si="28"/>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32">
        <f>SUM(C61:G61)</f>
        <v>0</v>
      </c>
      <c r="I61" s="453">
        <v>0</v>
      </c>
      <c r="J61" s="453">
        <v>0</v>
      </c>
      <c r="K61" s="453">
        <v>0</v>
      </c>
      <c r="L61" s="453">
        <v>0</v>
      </c>
      <c r="M61" s="453">
        <v>0</v>
      </c>
      <c r="N61" s="454">
        <v>0</v>
      </c>
      <c r="O61" s="32">
        <f>SUM(H61:N61)</f>
        <v>0</v>
      </c>
      <c r="P61" s="470">
        <v>0</v>
      </c>
      <c r="Q61" s="32">
        <f>SUM(P61:P61)</f>
        <v>0</v>
      </c>
      <c r="R61" s="32">
        <f>+Q61+O61</f>
        <v>0</v>
      </c>
    </row>
    <row r="62" spans="1:18" x14ac:dyDescent="0.25">
      <c r="A62" s="450">
        <v>442</v>
      </c>
      <c r="B62" s="125" t="s">
        <v>28</v>
      </c>
      <c r="C62" s="458">
        <v>0</v>
      </c>
      <c r="D62" s="453">
        <v>0</v>
      </c>
      <c r="E62" s="453">
        <v>0</v>
      </c>
      <c r="F62" s="453">
        <v>0</v>
      </c>
      <c r="G62" s="459">
        <v>0</v>
      </c>
      <c r="H62" s="32">
        <f>SUM(C62:G62)</f>
        <v>0</v>
      </c>
      <c r="I62" s="453">
        <v>0</v>
      </c>
      <c r="J62" s="453">
        <v>0</v>
      </c>
      <c r="K62" s="453">
        <v>0</v>
      </c>
      <c r="L62" s="453">
        <v>0</v>
      </c>
      <c r="M62" s="453">
        <v>0</v>
      </c>
      <c r="N62" s="454">
        <v>0</v>
      </c>
      <c r="O62" s="32">
        <f>SUM(H62:N62)</f>
        <v>0</v>
      </c>
      <c r="P62" s="470">
        <v>0</v>
      </c>
      <c r="Q62" s="32">
        <f>SUM(P62:P62)</f>
        <v>0</v>
      </c>
      <c r="R62" s="32">
        <f>+Q62+O62</f>
        <v>0</v>
      </c>
    </row>
    <row r="63" spans="1:18" s="448" customFormat="1" x14ac:dyDescent="0.25">
      <c r="A63" s="16"/>
      <c r="B63" s="41" t="s">
        <v>29</v>
      </c>
      <c r="C63" s="24">
        <f t="shared" ref="C63:R63" si="29">C59+C61+C62</f>
        <v>0</v>
      </c>
      <c r="D63" s="21">
        <f t="shared" si="29"/>
        <v>0</v>
      </c>
      <c r="E63" s="21">
        <f t="shared" si="29"/>
        <v>0</v>
      </c>
      <c r="F63" s="21">
        <f t="shared" si="29"/>
        <v>0</v>
      </c>
      <c r="G63" s="139">
        <f t="shared" si="29"/>
        <v>0</v>
      </c>
      <c r="H63" s="27">
        <f t="shared" si="29"/>
        <v>0</v>
      </c>
      <c r="I63" s="21">
        <f t="shared" si="29"/>
        <v>0</v>
      </c>
      <c r="J63" s="21">
        <f t="shared" si="29"/>
        <v>0</v>
      </c>
      <c r="K63" s="21">
        <f t="shared" si="29"/>
        <v>0</v>
      </c>
      <c r="L63" s="21">
        <f t="shared" si="29"/>
        <v>0</v>
      </c>
      <c r="M63" s="21">
        <f t="shared" si="29"/>
        <v>0</v>
      </c>
      <c r="N63" s="21">
        <f t="shared" si="29"/>
        <v>0</v>
      </c>
      <c r="O63" s="27">
        <f t="shared" si="29"/>
        <v>0</v>
      </c>
      <c r="P63" s="378">
        <f t="shared" si="29"/>
        <v>0</v>
      </c>
      <c r="Q63" s="27">
        <f t="shared" si="29"/>
        <v>0</v>
      </c>
      <c r="R63" s="27">
        <f t="shared" si="29"/>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30">+C63+C65</f>
        <v>0</v>
      </c>
      <c r="D67" s="21">
        <f t="shared" si="30"/>
        <v>0</v>
      </c>
      <c r="E67" s="21">
        <f t="shared" si="30"/>
        <v>0</v>
      </c>
      <c r="F67" s="21">
        <f t="shared" si="30"/>
        <v>0</v>
      </c>
      <c r="G67" s="139">
        <f t="shared" si="30"/>
        <v>0</v>
      </c>
      <c r="H67" s="27">
        <f t="shared" si="30"/>
        <v>0</v>
      </c>
      <c r="I67" s="21">
        <f t="shared" si="30"/>
        <v>0</v>
      </c>
      <c r="J67" s="21">
        <f t="shared" si="30"/>
        <v>0</v>
      </c>
      <c r="K67" s="21">
        <f t="shared" si="30"/>
        <v>0</v>
      </c>
      <c r="L67" s="21">
        <f t="shared" si="30"/>
        <v>0</v>
      </c>
      <c r="M67" s="21">
        <f t="shared" ref="M67:R67" si="31">+M63+M65</f>
        <v>0</v>
      </c>
      <c r="N67" s="21">
        <f t="shared" si="31"/>
        <v>0</v>
      </c>
      <c r="O67" s="27">
        <f t="shared" si="31"/>
        <v>0</v>
      </c>
      <c r="P67" s="375">
        <f t="shared" ref="P67" si="32">+P63+P65</f>
        <v>0</v>
      </c>
      <c r="Q67" s="27">
        <f t="shared" si="31"/>
        <v>0</v>
      </c>
      <c r="R67" s="27">
        <f t="shared" si="31"/>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3">+C23-C67</f>
        <v>0</v>
      </c>
      <c r="D69" s="25">
        <f t="shared" si="33"/>
        <v>0</v>
      </c>
      <c r="E69" s="25">
        <f t="shared" si="33"/>
        <v>0</v>
      </c>
      <c r="F69" s="25">
        <f t="shared" si="33"/>
        <v>0</v>
      </c>
      <c r="G69" s="134">
        <f t="shared" si="33"/>
        <v>0</v>
      </c>
      <c r="H69" s="32">
        <f t="shared" si="33"/>
        <v>0</v>
      </c>
      <c r="I69" s="25">
        <f t="shared" si="33"/>
        <v>0</v>
      </c>
      <c r="J69" s="25">
        <f t="shared" si="33"/>
        <v>0</v>
      </c>
      <c r="K69" s="25">
        <f t="shared" si="33"/>
        <v>0</v>
      </c>
      <c r="L69" s="25">
        <f t="shared" si="33"/>
        <v>0</v>
      </c>
      <c r="M69" s="25">
        <f t="shared" si="33"/>
        <v>0</v>
      </c>
      <c r="N69" s="18">
        <f t="shared" si="33"/>
        <v>0</v>
      </c>
      <c r="O69" s="32">
        <f t="shared" si="33"/>
        <v>0</v>
      </c>
      <c r="P69" s="374">
        <f t="shared" si="33"/>
        <v>0</v>
      </c>
      <c r="Q69" s="32">
        <f t="shared" si="33"/>
        <v>0</v>
      </c>
      <c r="R69" s="32">
        <f t="shared" si="33"/>
        <v>0</v>
      </c>
    </row>
    <row r="70" spans="1:18" x14ac:dyDescent="0.25">
      <c r="A70" s="12"/>
      <c r="B70" s="456" t="s">
        <v>33</v>
      </c>
      <c r="C70" s="458">
        <v>0</v>
      </c>
      <c r="D70" s="453">
        <v>0</v>
      </c>
      <c r="E70" s="453">
        <v>0</v>
      </c>
      <c r="F70" s="453">
        <v>0</v>
      </c>
      <c r="G70" s="459">
        <v>0</v>
      </c>
      <c r="H70" s="32">
        <f>SUM(C70:G70)</f>
        <v>0</v>
      </c>
      <c r="I70" s="453">
        <v>0</v>
      </c>
      <c r="J70" s="453">
        <v>0</v>
      </c>
      <c r="K70" s="453">
        <v>0</v>
      </c>
      <c r="L70" s="453">
        <v>0</v>
      </c>
      <c r="M70" s="453">
        <v>0</v>
      </c>
      <c r="N70" s="454">
        <v>0</v>
      </c>
      <c r="O70" s="32">
        <f>SUM(H70:N70)</f>
        <v>0</v>
      </c>
      <c r="P70" s="91">
        <v>0</v>
      </c>
      <c r="Q70" s="32">
        <f>SUM(P70:P70)</f>
        <v>0</v>
      </c>
      <c r="R70" s="32">
        <f>+Q70+O70</f>
        <v>0</v>
      </c>
    </row>
    <row r="71" spans="1:18" x14ac:dyDescent="0.25">
      <c r="A71" s="12"/>
      <c r="B71" s="456" t="s">
        <v>34</v>
      </c>
      <c r="C71" s="158">
        <f t="shared" ref="C71:J71" si="34">SUM(C69:C70)</f>
        <v>0</v>
      </c>
      <c r="D71" s="25">
        <f t="shared" si="34"/>
        <v>0</v>
      </c>
      <c r="E71" s="25">
        <f t="shared" si="34"/>
        <v>0</v>
      </c>
      <c r="F71" s="25">
        <f t="shared" si="34"/>
        <v>0</v>
      </c>
      <c r="G71" s="134">
        <f t="shared" si="34"/>
        <v>0</v>
      </c>
      <c r="H71" s="32">
        <f t="shared" si="34"/>
        <v>0</v>
      </c>
      <c r="I71" s="25">
        <f t="shared" si="34"/>
        <v>0</v>
      </c>
      <c r="J71" s="25">
        <f t="shared" si="34"/>
        <v>0</v>
      </c>
      <c r="K71" s="25">
        <f t="shared" ref="K71:L71" si="35">SUM(K69:K70)</f>
        <v>0</v>
      </c>
      <c r="L71" s="25">
        <f t="shared" si="35"/>
        <v>0</v>
      </c>
      <c r="M71" s="25">
        <f t="shared" ref="M71:R71" si="36">SUM(M69:M70)</f>
        <v>0</v>
      </c>
      <c r="N71" s="18">
        <f t="shared" si="36"/>
        <v>0</v>
      </c>
      <c r="O71" s="32">
        <f t="shared" si="36"/>
        <v>0</v>
      </c>
      <c r="P71" s="374">
        <f t="shared" si="36"/>
        <v>0</v>
      </c>
      <c r="Q71" s="32">
        <f t="shared" si="36"/>
        <v>0</v>
      </c>
      <c r="R71" s="32">
        <f t="shared" si="36"/>
        <v>0</v>
      </c>
    </row>
    <row r="72" spans="1:18" x14ac:dyDescent="0.25">
      <c r="A72" s="12"/>
      <c r="B72" s="456" t="s">
        <v>35</v>
      </c>
      <c r="C72" s="458">
        <v>0</v>
      </c>
      <c r="D72" s="453">
        <v>0</v>
      </c>
      <c r="E72" s="453">
        <v>0</v>
      </c>
      <c r="F72" s="453">
        <v>0</v>
      </c>
      <c r="G72" s="459">
        <v>0</v>
      </c>
      <c r="H72" s="32">
        <f>SUM(C72:G72)</f>
        <v>0</v>
      </c>
      <c r="I72" s="453">
        <v>0</v>
      </c>
      <c r="J72" s="453">
        <v>0</v>
      </c>
      <c r="K72" s="453">
        <v>0</v>
      </c>
      <c r="L72" s="453">
        <v>0</v>
      </c>
      <c r="M72" s="453">
        <v>0</v>
      </c>
      <c r="N72" s="453">
        <v>0</v>
      </c>
      <c r="O72" s="32">
        <f>SUM(H72:N72)</f>
        <v>0</v>
      </c>
      <c r="P72" s="91">
        <v>0</v>
      </c>
      <c r="Q72" s="32">
        <f>SUM(P72:P72)</f>
        <v>0</v>
      </c>
      <c r="R72" s="32">
        <f>+Q72+O72</f>
        <v>0</v>
      </c>
    </row>
    <row r="73" spans="1:18" x14ac:dyDescent="0.25">
      <c r="A73" s="12"/>
      <c r="B73" s="456" t="s">
        <v>204</v>
      </c>
      <c r="C73" s="458">
        <v>0</v>
      </c>
      <c r="D73" s="453">
        <v>0</v>
      </c>
      <c r="E73" s="453">
        <v>0</v>
      </c>
      <c r="F73" s="453">
        <v>0</v>
      </c>
      <c r="G73" s="459">
        <v>0</v>
      </c>
      <c r="H73" s="32">
        <f>SUM(C73:G73)</f>
        <v>0</v>
      </c>
      <c r="I73" s="453">
        <v>0</v>
      </c>
      <c r="J73" s="453">
        <v>0</v>
      </c>
      <c r="K73" s="453">
        <v>0</v>
      </c>
      <c r="L73" s="453">
        <v>0</v>
      </c>
      <c r="M73" s="453">
        <v>0</v>
      </c>
      <c r="N73" s="453">
        <v>0</v>
      </c>
      <c r="O73" s="32">
        <f>SUM(H73:N73)</f>
        <v>0</v>
      </c>
      <c r="P73" s="91">
        <v>0</v>
      </c>
      <c r="Q73" s="32">
        <f>SUM(P73:P73)</f>
        <v>0</v>
      </c>
      <c r="R73" s="32">
        <f>+Q73+O73</f>
        <v>0</v>
      </c>
    </row>
    <row r="74" spans="1:18" x14ac:dyDescent="0.25">
      <c r="A74" s="12"/>
      <c r="B74" s="366" t="s">
        <v>310</v>
      </c>
      <c r="C74" s="458">
        <v>0</v>
      </c>
      <c r="D74" s="453">
        <v>0</v>
      </c>
      <c r="E74" s="453">
        <v>0</v>
      </c>
      <c r="F74" s="453">
        <v>0</v>
      </c>
      <c r="G74" s="459">
        <v>0</v>
      </c>
      <c r="H74" s="32">
        <f>SUM(C74:G74)</f>
        <v>0</v>
      </c>
      <c r="I74" s="453">
        <v>0</v>
      </c>
      <c r="J74" s="453">
        <v>0</v>
      </c>
      <c r="K74" s="453">
        <v>0</v>
      </c>
      <c r="L74" s="453">
        <v>0</v>
      </c>
      <c r="M74" s="453">
        <v>0</v>
      </c>
      <c r="N74" s="453">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7">SUM(C71-C72-C73-C74)</f>
        <v>0</v>
      </c>
      <c r="D76" s="21">
        <f t="shared" si="37"/>
        <v>0</v>
      </c>
      <c r="E76" s="21">
        <f t="shared" si="37"/>
        <v>0</v>
      </c>
      <c r="F76" s="21">
        <f t="shared" si="37"/>
        <v>0</v>
      </c>
      <c r="G76" s="139">
        <f t="shared" si="37"/>
        <v>0</v>
      </c>
      <c r="H76" s="27">
        <f t="shared" si="37"/>
        <v>0</v>
      </c>
      <c r="I76" s="21">
        <f t="shared" si="37"/>
        <v>0</v>
      </c>
      <c r="J76" s="21">
        <f t="shared" si="37"/>
        <v>0</v>
      </c>
      <c r="K76" s="21">
        <f t="shared" si="37"/>
        <v>0</v>
      </c>
      <c r="L76" s="21">
        <f t="shared" si="37"/>
        <v>0</v>
      </c>
      <c r="M76" s="21">
        <f t="shared" si="37"/>
        <v>0</v>
      </c>
      <c r="N76" s="21">
        <f t="shared" si="37"/>
        <v>0</v>
      </c>
      <c r="O76" s="27">
        <f t="shared" si="37"/>
        <v>0</v>
      </c>
      <c r="P76" s="21">
        <f t="shared" si="37"/>
        <v>0</v>
      </c>
      <c r="Q76" s="27">
        <f>SUM(Q71-Q72-Q73-Q74)</f>
        <v>0</v>
      </c>
      <c r="R76" s="27">
        <f>SUM(R71-R72-R73-R74)</f>
        <v>0</v>
      </c>
    </row>
  </sheetData>
  <sheetProtection formatCells="0" formatColumns="0" formatRows="0"/>
  <customSheetViews>
    <customSheetView guid="{27EF61E3-089C-4444-8AD8-DD4FF652E9B8}" showPageBreaks="1" printArea="1" hiddenRows="1" hiddenColumns="1" topLeftCell="C1">
      <selection activeCell="K1" sqref="K1:K1048576"/>
      <pageMargins left="0.05" right="0.05" top="0.75" bottom="0.75" header="0.5" footer="0.5"/>
      <pageSetup scale="60" orientation="portrait" r:id="rId1"/>
      <headerFooter alignWithMargins="0">
        <oddHeader>&amp;L&amp;8CY13&amp;RAppendix A</oddHeader>
        <oddFooter>&amp;L&amp;8&amp;Z&amp;F&amp;A</oddFooter>
      </headerFooter>
    </customSheetView>
    <customSheetView guid="{37A3FFB3-F9B3-457E-8CCE-DDC5690B1CC7}" hiddenRows="1" hiddenColumns="1" topLeftCell="C1">
      <selection activeCell="K1" sqref="K1:K1048576"/>
      <pageMargins left="0.05" right="0.05" top="0.75" bottom="0.75" header="0.5" footer="0.5"/>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41" orientation="portrait" r:id="rId3"/>
  <headerFooter alignWithMargins="0">
    <oddFooter>&amp;L&amp;8
&amp;F&amp;A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52" customWidth="1"/>
    <col min="3" max="11" width="20.6640625" customWidth="1"/>
    <col min="12" max="12" width="20.6640625" style="9" customWidth="1"/>
    <col min="13" max="18" width="20.6640625" customWidth="1"/>
  </cols>
  <sheetData>
    <row r="1" spans="1:19" ht="13.8" thickBot="1" x14ac:dyDescent="0.3">
      <c r="A1" s="179" t="s">
        <v>198</v>
      </c>
      <c r="B1" s="182"/>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279</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517"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32">
        <f>SUM(C7:G7)</f>
        <v>0</v>
      </c>
      <c r="I7" s="453">
        <v>0</v>
      </c>
      <c r="J7" s="453">
        <v>0</v>
      </c>
      <c r="K7" s="453">
        <v>0</v>
      </c>
      <c r="L7" s="453">
        <v>0</v>
      </c>
      <c r="M7" s="453">
        <v>0</v>
      </c>
      <c r="N7" s="454">
        <v>0</v>
      </c>
      <c r="O7" s="32">
        <f>SUM(H7:N7)</f>
        <v>0</v>
      </c>
      <c r="P7" s="91">
        <v>0</v>
      </c>
      <c r="Q7" s="32">
        <f>SUM(P7:P7)</f>
        <v>0</v>
      </c>
      <c r="R7" s="32">
        <f>+Q7+O7</f>
        <v>0</v>
      </c>
    </row>
    <row r="8" spans="1:19" x14ac:dyDescent="0.25">
      <c r="A8" s="11"/>
      <c r="B8" s="148" t="s">
        <v>3</v>
      </c>
      <c r="C8" s="161">
        <v>0</v>
      </c>
      <c r="D8" s="39">
        <v>0</v>
      </c>
      <c r="E8" s="39">
        <v>0</v>
      </c>
      <c r="F8" s="39">
        <v>0</v>
      </c>
      <c r="G8" s="459">
        <v>0</v>
      </c>
      <c r="H8" s="32">
        <f>SUM(C8:G8)</f>
        <v>0</v>
      </c>
      <c r="I8" s="39">
        <v>0</v>
      </c>
      <c r="J8" s="39">
        <v>0</v>
      </c>
      <c r="K8" s="39">
        <v>0</v>
      </c>
      <c r="L8" s="39">
        <v>0</v>
      </c>
      <c r="M8" s="39">
        <v>0</v>
      </c>
      <c r="N8" s="454">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32">
        <f t="shared" ref="H11:H22" si="1">SUM(C11:G11)</f>
        <v>0</v>
      </c>
      <c r="I11" s="453">
        <v>0</v>
      </c>
      <c r="J11" s="453">
        <v>0</v>
      </c>
      <c r="K11" s="453">
        <v>0</v>
      </c>
      <c r="L11" s="453">
        <v>0</v>
      </c>
      <c r="M11" s="453">
        <v>0</v>
      </c>
      <c r="N11" s="454">
        <v>0</v>
      </c>
      <c r="O11" s="32">
        <f t="shared" ref="O11:O22" si="2">SUM(H11:N11)</f>
        <v>0</v>
      </c>
      <c r="P11" s="470">
        <v>0</v>
      </c>
      <c r="Q11" s="32">
        <f t="shared" ref="Q11:Q22" si="3">SUM(P11:P11)</f>
        <v>0</v>
      </c>
      <c r="R11" s="32">
        <f t="shared" ref="R11:R22" si="4">+Q11+O11</f>
        <v>0</v>
      </c>
    </row>
    <row r="12" spans="1:19" x14ac:dyDescent="0.25">
      <c r="A12" s="450">
        <v>310</v>
      </c>
      <c r="B12" s="366" t="s">
        <v>6</v>
      </c>
      <c r="C12" s="458">
        <v>0</v>
      </c>
      <c r="D12" s="453">
        <v>0</v>
      </c>
      <c r="E12" s="453">
        <v>0</v>
      </c>
      <c r="F12" s="453">
        <v>0</v>
      </c>
      <c r="G12" s="459">
        <v>0</v>
      </c>
      <c r="H12" s="32">
        <f t="shared" si="1"/>
        <v>0</v>
      </c>
      <c r="I12" s="453">
        <v>0</v>
      </c>
      <c r="J12" s="453">
        <v>0</v>
      </c>
      <c r="K12" s="453">
        <v>0</v>
      </c>
      <c r="L12" s="453">
        <v>0</v>
      </c>
      <c r="M12" s="453">
        <v>0</v>
      </c>
      <c r="N12" s="454">
        <v>0</v>
      </c>
      <c r="O12" s="32">
        <f t="shared" si="2"/>
        <v>0</v>
      </c>
      <c r="P12" s="470">
        <v>0</v>
      </c>
      <c r="Q12" s="32">
        <f t="shared" si="3"/>
        <v>0</v>
      </c>
      <c r="R12" s="32">
        <f t="shared" si="4"/>
        <v>0</v>
      </c>
    </row>
    <row r="13" spans="1:19" x14ac:dyDescent="0.25">
      <c r="A13" s="450">
        <v>312</v>
      </c>
      <c r="B13" s="366" t="s">
        <v>387</v>
      </c>
      <c r="C13" s="458">
        <v>0</v>
      </c>
      <c r="D13" s="453">
        <v>0</v>
      </c>
      <c r="E13" s="453">
        <v>0</v>
      </c>
      <c r="F13" s="453">
        <v>0</v>
      </c>
      <c r="G13" s="459">
        <v>0</v>
      </c>
      <c r="H13" s="32">
        <f>SUM(C13:G13)</f>
        <v>0</v>
      </c>
      <c r="I13" s="453">
        <v>0</v>
      </c>
      <c r="J13" s="453">
        <v>0</v>
      </c>
      <c r="K13" s="453">
        <v>0</v>
      </c>
      <c r="L13" s="453">
        <v>0</v>
      </c>
      <c r="M13" s="453">
        <v>0</v>
      </c>
      <c r="N13" s="454">
        <v>0</v>
      </c>
      <c r="O13" s="32">
        <f t="shared" si="2"/>
        <v>0</v>
      </c>
      <c r="P13" s="470">
        <v>0</v>
      </c>
      <c r="Q13" s="32">
        <f t="shared" si="3"/>
        <v>0</v>
      </c>
      <c r="R13" s="32">
        <f t="shared" si="4"/>
        <v>0</v>
      </c>
    </row>
    <row r="14" spans="1:19" x14ac:dyDescent="0.25">
      <c r="A14" s="450">
        <v>315</v>
      </c>
      <c r="B14" s="366" t="s">
        <v>262</v>
      </c>
      <c r="C14" s="458">
        <v>0</v>
      </c>
      <c r="D14" s="453">
        <v>0</v>
      </c>
      <c r="E14" s="453">
        <v>0</v>
      </c>
      <c r="F14" s="453">
        <v>0</v>
      </c>
      <c r="G14" s="459">
        <v>0</v>
      </c>
      <c r="H14" s="32">
        <f t="shared" si="1"/>
        <v>0</v>
      </c>
      <c r="I14" s="453">
        <v>0</v>
      </c>
      <c r="J14" s="453">
        <v>0</v>
      </c>
      <c r="K14" s="453">
        <v>0</v>
      </c>
      <c r="L14" s="453">
        <v>0</v>
      </c>
      <c r="M14" s="453">
        <v>0</v>
      </c>
      <c r="N14" s="454">
        <v>0</v>
      </c>
      <c r="O14" s="32">
        <f t="shared" si="2"/>
        <v>0</v>
      </c>
      <c r="P14" s="470">
        <v>0</v>
      </c>
      <c r="Q14" s="32">
        <f t="shared" si="3"/>
        <v>0</v>
      </c>
      <c r="R14" s="32">
        <f t="shared" si="4"/>
        <v>0</v>
      </c>
    </row>
    <row r="15" spans="1:19" x14ac:dyDescent="0.25">
      <c r="A15" s="388">
        <v>319</v>
      </c>
      <c r="B15" s="366" t="s">
        <v>341</v>
      </c>
      <c r="C15" s="458">
        <v>0</v>
      </c>
      <c r="D15" s="453">
        <v>0</v>
      </c>
      <c r="E15" s="453">
        <v>0</v>
      </c>
      <c r="F15" s="453">
        <v>0</v>
      </c>
      <c r="G15" s="459">
        <v>0</v>
      </c>
      <c r="H15" s="32">
        <f t="shared" ref="H15" si="5">SUM(C15:G15)</f>
        <v>0</v>
      </c>
      <c r="I15" s="453">
        <v>0</v>
      </c>
      <c r="J15" s="453">
        <v>0</v>
      </c>
      <c r="K15" s="453">
        <v>0</v>
      </c>
      <c r="L15" s="453">
        <v>0</v>
      </c>
      <c r="M15" s="453">
        <v>0</v>
      </c>
      <c r="N15" s="454">
        <v>0</v>
      </c>
      <c r="O15" s="32">
        <f t="shared" si="2"/>
        <v>0</v>
      </c>
      <c r="P15" s="470">
        <v>0</v>
      </c>
      <c r="Q15" s="32">
        <f t="shared" si="3"/>
        <v>0</v>
      </c>
      <c r="R15" s="32">
        <f t="shared" si="4"/>
        <v>0</v>
      </c>
    </row>
    <row r="16" spans="1:19" x14ac:dyDescent="0.25">
      <c r="A16" s="388">
        <v>320</v>
      </c>
      <c r="B16" s="366" t="s">
        <v>283</v>
      </c>
      <c r="C16" s="458">
        <v>0</v>
      </c>
      <c r="D16" s="453">
        <v>0</v>
      </c>
      <c r="E16" s="453">
        <v>0</v>
      </c>
      <c r="F16" s="453">
        <v>0</v>
      </c>
      <c r="G16" s="459">
        <v>0</v>
      </c>
      <c r="H16" s="32">
        <f t="shared" si="1"/>
        <v>0</v>
      </c>
      <c r="I16" s="453">
        <v>0</v>
      </c>
      <c r="J16" s="453">
        <v>0</v>
      </c>
      <c r="K16" s="453">
        <v>0</v>
      </c>
      <c r="L16" s="453">
        <v>0</v>
      </c>
      <c r="M16" s="453">
        <v>0</v>
      </c>
      <c r="N16" s="454">
        <v>0</v>
      </c>
      <c r="O16" s="32">
        <f t="shared" si="2"/>
        <v>0</v>
      </c>
      <c r="P16" s="470">
        <v>0</v>
      </c>
      <c r="Q16" s="32">
        <f t="shared" si="3"/>
        <v>0</v>
      </c>
      <c r="R16" s="32">
        <f t="shared" si="4"/>
        <v>0</v>
      </c>
    </row>
    <row r="17" spans="1:18" x14ac:dyDescent="0.25">
      <c r="A17" s="388">
        <v>321</v>
      </c>
      <c r="B17" s="366" t="s">
        <v>308</v>
      </c>
      <c r="C17" s="458">
        <v>0</v>
      </c>
      <c r="D17" s="453">
        <v>0</v>
      </c>
      <c r="E17" s="453">
        <v>0</v>
      </c>
      <c r="F17" s="453">
        <v>0</v>
      </c>
      <c r="G17" s="459">
        <v>0</v>
      </c>
      <c r="H17" s="32">
        <f>SUM(C17:G17)</f>
        <v>0</v>
      </c>
      <c r="I17" s="453">
        <v>0</v>
      </c>
      <c r="J17" s="453">
        <v>0</v>
      </c>
      <c r="K17" s="453">
        <v>0</v>
      </c>
      <c r="L17" s="453">
        <v>0</v>
      </c>
      <c r="M17" s="453">
        <v>0</v>
      </c>
      <c r="N17" s="454">
        <v>0</v>
      </c>
      <c r="O17" s="32">
        <f t="shared" si="2"/>
        <v>0</v>
      </c>
      <c r="P17" s="470">
        <v>0</v>
      </c>
      <c r="Q17" s="32">
        <f t="shared" si="3"/>
        <v>0</v>
      </c>
      <c r="R17" s="32">
        <f t="shared" si="4"/>
        <v>0</v>
      </c>
    </row>
    <row r="18" spans="1:18" x14ac:dyDescent="0.25">
      <c r="A18" s="388">
        <v>322</v>
      </c>
      <c r="B18" s="366" t="s">
        <v>7</v>
      </c>
      <c r="C18" s="458">
        <v>0</v>
      </c>
      <c r="D18" s="453">
        <v>0</v>
      </c>
      <c r="E18" s="453">
        <v>0</v>
      </c>
      <c r="F18" s="453">
        <v>0</v>
      </c>
      <c r="G18" s="459">
        <v>0</v>
      </c>
      <c r="H18" s="32">
        <f t="shared" si="1"/>
        <v>0</v>
      </c>
      <c r="I18" s="453">
        <v>0</v>
      </c>
      <c r="J18" s="453">
        <v>0</v>
      </c>
      <c r="K18" s="453">
        <v>0</v>
      </c>
      <c r="L18" s="453">
        <v>0</v>
      </c>
      <c r="M18" s="453">
        <v>0</v>
      </c>
      <c r="N18" s="454">
        <v>0</v>
      </c>
      <c r="O18" s="32">
        <f t="shared" si="2"/>
        <v>0</v>
      </c>
      <c r="P18" s="470">
        <v>0</v>
      </c>
      <c r="Q18" s="32">
        <f t="shared" si="3"/>
        <v>0</v>
      </c>
      <c r="R18" s="32">
        <f t="shared" si="4"/>
        <v>0</v>
      </c>
    </row>
    <row r="19" spans="1:18" x14ac:dyDescent="0.25">
      <c r="A19" s="388">
        <v>323</v>
      </c>
      <c r="B19" s="366" t="s">
        <v>317</v>
      </c>
      <c r="C19" s="458">
        <v>0</v>
      </c>
      <c r="D19" s="453">
        <v>0</v>
      </c>
      <c r="E19" s="453">
        <v>0</v>
      </c>
      <c r="F19" s="453">
        <v>0</v>
      </c>
      <c r="G19" s="459">
        <v>0</v>
      </c>
      <c r="H19" s="32">
        <f t="shared" si="1"/>
        <v>0</v>
      </c>
      <c r="I19" s="453">
        <v>0</v>
      </c>
      <c r="J19" s="453">
        <v>0</v>
      </c>
      <c r="K19" s="453">
        <v>0</v>
      </c>
      <c r="L19" s="453">
        <v>0</v>
      </c>
      <c r="M19" s="453">
        <v>0</v>
      </c>
      <c r="N19" s="454">
        <v>0</v>
      </c>
      <c r="O19" s="32">
        <f t="shared" si="2"/>
        <v>0</v>
      </c>
      <c r="P19" s="470">
        <v>0</v>
      </c>
      <c r="Q19" s="32">
        <f t="shared" si="3"/>
        <v>0</v>
      </c>
      <c r="R19" s="32">
        <f t="shared" si="4"/>
        <v>0</v>
      </c>
    </row>
    <row r="20" spans="1:18" x14ac:dyDescent="0.25">
      <c r="A20" s="388">
        <v>324</v>
      </c>
      <c r="B20" s="366" t="s">
        <v>369</v>
      </c>
      <c r="C20" s="458">
        <v>0</v>
      </c>
      <c r="D20" s="453">
        <v>0</v>
      </c>
      <c r="E20" s="453">
        <v>0</v>
      </c>
      <c r="F20" s="453">
        <v>0</v>
      </c>
      <c r="G20" s="459">
        <v>0</v>
      </c>
      <c r="H20" s="32">
        <f t="shared" ref="H20" si="6">SUM(C20:G20)</f>
        <v>0</v>
      </c>
      <c r="I20" s="453">
        <v>0</v>
      </c>
      <c r="J20" s="453">
        <v>0</v>
      </c>
      <c r="K20" s="453">
        <v>0</v>
      </c>
      <c r="L20" s="453">
        <v>0</v>
      </c>
      <c r="M20" s="453">
        <v>0</v>
      </c>
      <c r="N20" s="454">
        <v>0</v>
      </c>
      <c r="O20" s="32">
        <f t="shared" si="2"/>
        <v>0</v>
      </c>
      <c r="P20" s="470">
        <v>0</v>
      </c>
      <c r="Q20" s="32">
        <f t="shared" si="3"/>
        <v>0</v>
      </c>
      <c r="R20" s="32">
        <f t="shared" si="4"/>
        <v>0</v>
      </c>
    </row>
    <row r="21" spans="1:18" x14ac:dyDescent="0.25">
      <c r="A21" s="450">
        <v>325</v>
      </c>
      <c r="B21" s="366" t="s">
        <v>8</v>
      </c>
      <c r="C21" s="458">
        <v>0</v>
      </c>
      <c r="D21" s="453">
        <v>0</v>
      </c>
      <c r="E21" s="453">
        <v>0</v>
      </c>
      <c r="F21" s="453">
        <v>0</v>
      </c>
      <c r="G21" s="459">
        <v>0</v>
      </c>
      <c r="H21" s="32">
        <f t="shared" si="1"/>
        <v>0</v>
      </c>
      <c r="I21" s="453">
        <v>0</v>
      </c>
      <c r="J21" s="453">
        <v>0</v>
      </c>
      <c r="K21" s="453">
        <v>0</v>
      </c>
      <c r="L21" s="453">
        <v>0</v>
      </c>
      <c r="M21" s="453">
        <v>0</v>
      </c>
      <c r="N21" s="454">
        <v>0</v>
      </c>
      <c r="O21" s="32">
        <f t="shared" si="2"/>
        <v>0</v>
      </c>
      <c r="P21" s="470">
        <v>0</v>
      </c>
      <c r="Q21" s="32">
        <f t="shared" si="3"/>
        <v>0</v>
      </c>
      <c r="R21" s="32">
        <f t="shared" si="4"/>
        <v>0</v>
      </c>
    </row>
    <row r="22" spans="1:18" x14ac:dyDescent="0.25">
      <c r="A22" s="450">
        <v>330</v>
      </c>
      <c r="B22" s="366" t="s">
        <v>374</v>
      </c>
      <c r="C22" s="458">
        <v>0</v>
      </c>
      <c r="D22" s="453">
        <v>0</v>
      </c>
      <c r="E22" s="453">
        <v>0</v>
      </c>
      <c r="F22" s="453">
        <v>0</v>
      </c>
      <c r="G22" s="459">
        <v>0</v>
      </c>
      <c r="H22" s="32">
        <f t="shared" si="1"/>
        <v>0</v>
      </c>
      <c r="I22" s="453">
        <v>0</v>
      </c>
      <c r="J22" s="453">
        <v>0</v>
      </c>
      <c r="K22" s="453">
        <v>0</v>
      </c>
      <c r="L22" s="453">
        <v>0</v>
      </c>
      <c r="M22" s="453">
        <v>0</v>
      </c>
      <c r="N22" s="454">
        <v>0</v>
      </c>
      <c r="O22" s="32">
        <f t="shared" si="2"/>
        <v>0</v>
      </c>
      <c r="P22" s="470">
        <v>0</v>
      </c>
      <c r="Q22" s="32">
        <f t="shared" si="3"/>
        <v>0</v>
      </c>
      <c r="R22" s="32">
        <f t="shared" si="4"/>
        <v>0</v>
      </c>
    </row>
    <row r="23" spans="1:18" x14ac:dyDescent="0.25">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7">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32">
        <f>SUM(C26:G26)</f>
        <v>0</v>
      </c>
      <c r="I26" s="453">
        <v>0</v>
      </c>
      <c r="J26" s="453">
        <v>0</v>
      </c>
      <c r="K26" s="453">
        <v>0</v>
      </c>
      <c r="L26" s="453">
        <v>0</v>
      </c>
      <c r="M26" s="453">
        <v>0</v>
      </c>
      <c r="N26" s="454">
        <v>0</v>
      </c>
      <c r="O26" s="32">
        <f>SUM(H26:N26)</f>
        <v>0</v>
      </c>
      <c r="P26" s="470">
        <v>0</v>
      </c>
      <c r="Q26" s="32">
        <f>SUM(P26:P26)</f>
        <v>0</v>
      </c>
      <c r="R26" s="32">
        <f>+Q26+O26</f>
        <v>0</v>
      </c>
    </row>
    <row r="27" spans="1:18" x14ac:dyDescent="0.25">
      <c r="A27" s="450">
        <v>404</v>
      </c>
      <c r="B27" s="456" t="s">
        <v>370</v>
      </c>
      <c r="C27" s="458">
        <v>0</v>
      </c>
      <c r="D27" s="453">
        <v>0</v>
      </c>
      <c r="E27" s="453">
        <v>0</v>
      </c>
      <c r="F27" s="453">
        <v>0</v>
      </c>
      <c r="G27" s="459">
        <v>0</v>
      </c>
      <c r="H27" s="32">
        <f t="shared" ref="H27" si="8">SUM(C27:G27)</f>
        <v>0</v>
      </c>
      <c r="I27" s="453">
        <v>0</v>
      </c>
      <c r="J27" s="453">
        <v>0</v>
      </c>
      <c r="K27" s="453">
        <v>0</v>
      </c>
      <c r="L27" s="453">
        <v>0</v>
      </c>
      <c r="M27" s="453">
        <v>0</v>
      </c>
      <c r="N27" s="454">
        <v>0</v>
      </c>
      <c r="O27" s="32">
        <f>SUM(H27:N27)</f>
        <v>0</v>
      </c>
      <c r="P27" s="470">
        <v>0</v>
      </c>
      <c r="Q27" s="32">
        <f>SUM(P27:P27)</f>
        <v>0</v>
      </c>
      <c r="R27" s="32">
        <f>+Q27+O27</f>
        <v>0</v>
      </c>
    </row>
    <row r="28" spans="1:18" x14ac:dyDescent="0.25">
      <c r="A28" s="450">
        <v>406</v>
      </c>
      <c r="B28" s="456" t="s">
        <v>13</v>
      </c>
      <c r="C28" s="458">
        <v>0</v>
      </c>
      <c r="D28" s="453">
        <v>0</v>
      </c>
      <c r="E28" s="453">
        <v>0</v>
      </c>
      <c r="F28" s="453">
        <v>0</v>
      </c>
      <c r="G28" s="459">
        <v>0</v>
      </c>
      <c r="H28" s="32">
        <f>SUM(C28:G28)</f>
        <v>0</v>
      </c>
      <c r="I28" s="453">
        <v>0</v>
      </c>
      <c r="J28" s="453">
        <v>0</v>
      </c>
      <c r="K28" s="453">
        <v>0</v>
      </c>
      <c r="L28" s="453">
        <v>0</v>
      </c>
      <c r="M28" s="453">
        <v>0</v>
      </c>
      <c r="N28" s="454">
        <v>0</v>
      </c>
      <c r="O28" s="32">
        <f>SUM(H28:N28)</f>
        <v>0</v>
      </c>
      <c r="P28" s="470">
        <v>0</v>
      </c>
      <c r="Q28" s="32">
        <f>SUM(P28:P28)</f>
        <v>0</v>
      </c>
      <c r="R28" s="32">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32">
        <f>SUM(C31:G31)</f>
        <v>0</v>
      </c>
      <c r="I31" s="453">
        <v>0</v>
      </c>
      <c r="J31" s="453">
        <v>0</v>
      </c>
      <c r="K31" s="453">
        <v>0</v>
      </c>
      <c r="L31" s="453">
        <v>0</v>
      </c>
      <c r="M31" s="453">
        <v>0</v>
      </c>
      <c r="N31" s="454">
        <v>0</v>
      </c>
      <c r="O31" s="32">
        <f t="shared" ref="O31:O37" si="12">SUM(H31:N31)</f>
        <v>0</v>
      </c>
      <c r="P31" s="470">
        <v>0</v>
      </c>
      <c r="Q31" s="32">
        <f t="shared" ref="Q31:Q37" si="13">SUM(P31:P31)</f>
        <v>0</v>
      </c>
      <c r="R31" s="32">
        <f t="shared" ref="R31:R37" si="14">+Q31+O31</f>
        <v>0</v>
      </c>
    </row>
    <row r="32" spans="1:18" x14ac:dyDescent="0.25">
      <c r="A32" s="450">
        <v>409</v>
      </c>
      <c r="B32" s="456" t="s">
        <v>346</v>
      </c>
      <c r="C32" s="458">
        <v>0</v>
      </c>
      <c r="D32" s="453">
        <v>0</v>
      </c>
      <c r="E32" s="453">
        <v>0</v>
      </c>
      <c r="F32" s="453">
        <v>0</v>
      </c>
      <c r="G32" s="459">
        <v>0</v>
      </c>
      <c r="H32" s="32">
        <f t="shared" ref="H32:H34" si="15">SUM(C32:G32)</f>
        <v>0</v>
      </c>
      <c r="I32" s="453">
        <v>0</v>
      </c>
      <c r="J32" s="453">
        <v>0</v>
      </c>
      <c r="K32" s="453">
        <v>0</v>
      </c>
      <c r="L32" s="453">
        <v>0</v>
      </c>
      <c r="M32" s="453">
        <v>0</v>
      </c>
      <c r="N32" s="454">
        <v>0</v>
      </c>
      <c r="O32" s="32">
        <f t="shared" si="12"/>
        <v>0</v>
      </c>
      <c r="P32" s="470">
        <v>0</v>
      </c>
      <c r="Q32" s="32">
        <f t="shared" si="13"/>
        <v>0</v>
      </c>
      <c r="R32" s="32">
        <f t="shared" si="14"/>
        <v>0</v>
      </c>
    </row>
    <row r="33" spans="1:18" x14ac:dyDescent="0.25">
      <c r="A33" s="450">
        <v>410</v>
      </c>
      <c r="B33" s="456" t="s">
        <v>358</v>
      </c>
      <c r="C33" s="458">
        <v>0</v>
      </c>
      <c r="D33" s="453">
        <v>0</v>
      </c>
      <c r="E33" s="453">
        <v>0</v>
      </c>
      <c r="F33" s="453">
        <v>0</v>
      </c>
      <c r="G33" s="459">
        <v>0</v>
      </c>
      <c r="H33" s="32">
        <f t="shared" si="15"/>
        <v>0</v>
      </c>
      <c r="I33" s="453">
        <v>0</v>
      </c>
      <c r="J33" s="453">
        <v>0</v>
      </c>
      <c r="K33" s="453">
        <v>0</v>
      </c>
      <c r="L33" s="453">
        <v>0</v>
      </c>
      <c r="M33" s="453">
        <v>0</v>
      </c>
      <c r="N33" s="454">
        <v>0</v>
      </c>
      <c r="O33" s="32">
        <f t="shared" si="12"/>
        <v>0</v>
      </c>
      <c r="P33" s="470">
        <v>0</v>
      </c>
      <c r="Q33" s="32">
        <f t="shared" si="13"/>
        <v>0</v>
      </c>
      <c r="R33" s="32">
        <f t="shared" si="14"/>
        <v>0</v>
      </c>
    </row>
    <row r="34" spans="1:18" x14ac:dyDescent="0.25">
      <c r="A34" s="450">
        <v>411</v>
      </c>
      <c r="B34" s="456" t="s">
        <v>345</v>
      </c>
      <c r="C34" s="458">
        <v>0</v>
      </c>
      <c r="D34" s="453">
        <v>0</v>
      </c>
      <c r="E34" s="453">
        <v>0</v>
      </c>
      <c r="F34" s="453">
        <v>0</v>
      </c>
      <c r="G34" s="459">
        <v>0</v>
      </c>
      <c r="H34" s="32">
        <f t="shared" si="15"/>
        <v>0</v>
      </c>
      <c r="I34" s="453">
        <v>0</v>
      </c>
      <c r="J34" s="453">
        <v>0</v>
      </c>
      <c r="K34" s="453">
        <v>0</v>
      </c>
      <c r="L34" s="453">
        <v>0</v>
      </c>
      <c r="M34" s="453">
        <v>0</v>
      </c>
      <c r="N34" s="454">
        <v>0</v>
      </c>
      <c r="O34" s="32">
        <f t="shared" si="12"/>
        <v>0</v>
      </c>
      <c r="P34" s="470">
        <v>0</v>
      </c>
      <c r="Q34" s="32">
        <f t="shared" si="13"/>
        <v>0</v>
      </c>
      <c r="R34" s="32">
        <f t="shared" si="14"/>
        <v>0</v>
      </c>
    </row>
    <row r="35" spans="1:18" x14ac:dyDescent="0.25">
      <c r="A35" s="450">
        <v>412</v>
      </c>
      <c r="B35" s="456" t="s">
        <v>371</v>
      </c>
      <c r="C35" s="458">
        <v>0</v>
      </c>
      <c r="D35" s="453">
        <v>0</v>
      </c>
      <c r="E35" s="453">
        <v>0</v>
      </c>
      <c r="F35" s="453">
        <v>0</v>
      </c>
      <c r="G35" s="459">
        <v>0</v>
      </c>
      <c r="H35" s="32">
        <f>SUM(C35:G35)</f>
        <v>0</v>
      </c>
      <c r="I35" s="453">
        <v>0</v>
      </c>
      <c r="J35" s="453">
        <v>0</v>
      </c>
      <c r="K35" s="453">
        <v>0</v>
      </c>
      <c r="L35" s="453">
        <v>0</v>
      </c>
      <c r="M35" s="453">
        <v>0</v>
      </c>
      <c r="N35" s="454">
        <v>0</v>
      </c>
      <c r="O35" s="32">
        <f t="shared" si="12"/>
        <v>0</v>
      </c>
      <c r="P35" s="470">
        <v>0</v>
      </c>
      <c r="Q35" s="32">
        <f t="shared" si="13"/>
        <v>0</v>
      </c>
      <c r="R35" s="32">
        <f t="shared" si="14"/>
        <v>0</v>
      </c>
    </row>
    <row r="36" spans="1:18" x14ac:dyDescent="0.25">
      <c r="A36" s="450">
        <v>414</v>
      </c>
      <c r="B36" s="456" t="s">
        <v>16</v>
      </c>
      <c r="C36" s="458">
        <v>0</v>
      </c>
      <c r="D36" s="453">
        <v>0</v>
      </c>
      <c r="E36" s="453">
        <v>0</v>
      </c>
      <c r="F36" s="453">
        <v>0</v>
      </c>
      <c r="G36" s="459">
        <v>0</v>
      </c>
      <c r="H36" s="32">
        <f>SUM(C36:G36)</f>
        <v>0</v>
      </c>
      <c r="I36" s="453">
        <v>0</v>
      </c>
      <c r="J36" s="453">
        <v>0</v>
      </c>
      <c r="K36" s="453">
        <v>0</v>
      </c>
      <c r="L36" s="453">
        <v>0</v>
      </c>
      <c r="M36" s="453">
        <v>0</v>
      </c>
      <c r="N36" s="454">
        <v>0</v>
      </c>
      <c r="O36" s="32">
        <f t="shared" si="12"/>
        <v>0</v>
      </c>
      <c r="P36" s="470">
        <v>0</v>
      </c>
      <c r="Q36" s="32">
        <f t="shared" si="13"/>
        <v>0</v>
      </c>
      <c r="R36" s="32">
        <f t="shared" si="14"/>
        <v>0</v>
      </c>
    </row>
    <row r="37" spans="1:18" x14ac:dyDescent="0.25">
      <c r="A37" s="388">
        <v>415</v>
      </c>
      <c r="B37" s="366" t="s">
        <v>316</v>
      </c>
      <c r="C37" s="458">
        <v>0</v>
      </c>
      <c r="D37" s="453">
        <v>0</v>
      </c>
      <c r="E37" s="453">
        <v>0</v>
      </c>
      <c r="F37" s="453">
        <v>0</v>
      </c>
      <c r="G37" s="459">
        <v>0</v>
      </c>
      <c r="H37" s="32">
        <f>SUM(C37:G37)</f>
        <v>0</v>
      </c>
      <c r="I37" s="453">
        <v>0</v>
      </c>
      <c r="J37" s="453">
        <v>0</v>
      </c>
      <c r="K37" s="453">
        <v>0</v>
      </c>
      <c r="L37" s="453">
        <v>0</v>
      </c>
      <c r="M37" s="453">
        <v>0</v>
      </c>
      <c r="N37" s="454">
        <v>0</v>
      </c>
      <c r="O37" s="32">
        <f t="shared" si="12"/>
        <v>0</v>
      </c>
      <c r="P37" s="470">
        <v>0</v>
      </c>
      <c r="Q37" s="32">
        <f t="shared" si="13"/>
        <v>0</v>
      </c>
      <c r="R37" s="32">
        <f t="shared" si="14"/>
        <v>0</v>
      </c>
    </row>
    <row r="38" spans="1:18" ht="13.8" thickBot="1" x14ac:dyDescent="0.3">
      <c r="A38" s="15"/>
      <c r="B38" s="124" t="s">
        <v>17</v>
      </c>
      <c r="C38" s="49">
        <f>SUM(C31:C37)</f>
        <v>0</v>
      </c>
      <c r="D38" s="22">
        <f>SUM(D31:D37)</f>
        <v>0</v>
      </c>
      <c r="E38" s="22">
        <f t="shared" ref="E38:G38" si="16">SUM(E31:E37)</f>
        <v>0</v>
      </c>
      <c r="F38" s="22">
        <f t="shared" si="16"/>
        <v>0</v>
      </c>
      <c r="G38" s="22">
        <f t="shared" si="16"/>
        <v>0</v>
      </c>
      <c r="H38" s="29">
        <f>SUM(H31:H37)</f>
        <v>0</v>
      </c>
      <c r="I38" s="22">
        <f>SUM(I31:I37)</f>
        <v>0</v>
      </c>
      <c r="J38" s="22">
        <f>SUM(J31:J37)</f>
        <v>0</v>
      </c>
      <c r="K38" s="22">
        <f t="shared" ref="K38:N38" si="17">SUM(K31:K37)</f>
        <v>0</v>
      </c>
      <c r="L38" s="22">
        <f t="shared" si="17"/>
        <v>0</v>
      </c>
      <c r="M38" s="22">
        <f t="shared" si="17"/>
        <v>0</v>
      </c>
      <c r="N38" s="22">
        <f t="shared" si="17"/>
        <v>0</v>
      </c>
      <c r="O38" s="29">
        <f t="shared" ref="O38:R38" si="18">SUM(O31:O37)</f>
        <v>0</v>
      </c>
      <c r="P38" s="379">
        <f t="shared" si="18"/>
        <v>0</v>
      </c>
      <c r="Q38" s="29">
        <f t="shared" si="18"/>
        <v>0</v>
      </c>
      <c r="R38" s="29">
        <f t="shared" si="18"/>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32">
        <f t="shared" ref="H40:H57" si="19">SUM(C40:G40)</f>
        <v>0</v>
      </c>
      <c r="I40" s="453">
        <v>0</v>
      </c>
      <c r="J40" s="453">
        <v>0</v>
      </c>
      <c r="K40" s="453">
        <v>0</v>
      </c>
      <c r="L40" s="453">
        <v>0</v>
      </c>
      <c r="M40" s="453">
        <v>0</v>
      </c>
      <c r="N40" s="454">
        <v>0</v>
      </c>
      <c r="O40" s="32">
        <f t="shared" ref="O40:O57" si="20">SUM(H40:N40)</f>
        <v>0</v>
      </c>
      <c r="P40" s="470">
        <v>0</v>
      </c>
      <c r="Q40" s="32">
        <f t="shared" ref="Q40:Q57" si="21">SUM(P40:P40)</f>
        <v>0</v>
      </c>
      <c r="R40" s="32">
        <f t="shared" ref="R40:R57" si="22">+Q40+O40</f>
        <v>0</v>
      </c>
    </row>
    <row r="41" spans="1:18" x14ac:dyDescent="0.25">
      <c r="A41" s="450">
        <v>417</v>
      </c>
      <c r="B41" s="456" t="s">
        <v>19</v>
      </c>
      <c r="C41" s="458">
        <v>0</v>
      </c>
      <c r="D41" s="453">
        <v>0</v>
      </c>
      <c r="E41" s="453">
        <v>0</v>
      </c>
      <c r="F41" s="453">
        <v>0</v>
      </c>
      <c r="G41" s="459">
        <v>0</v>
      </c>
      <c r="H41" s="32">
        <f t="shared" si="19"/>
        <v>0</v>
      </c>
      <c r="I41" s="453">
        <v>0</v>
      </c>
      <c r="J41" s="453">
        <v>0</v>
      </c>
      <c r="K41" s="453">
        <v>0</v>
      </c>
      <c r="L41" s="453">
        <v>0</v>
      </c>
      <c r="M41" s="453">
        <v>0</v>
      </c>
      <c r="N41" s="454">
        <v>0</v>
      </c>
      <c r="O41" s="32">
        <f t="shared" si="20"/>
        <v>0</v>
      </c>
      <c r="P41" s="470">
        <v>0</v>
      </c>
      <c r="Q41" s="32">
        <f t="shared" si="21"/>
        <v>0</v>
      </c>
      <c r="R41" s="32">
        <f t="shared" si="22"/>
        <v>0</v>
      </c>
    </row>
    <row r="42" spans="1:18" x14ac:dyDescent="0.25">
      <c r="A42" s="450">
        <v>418</v>
      </c>
      <c r="B42" s="456" t="s">
        <v>192</v>
      </c>
      <c r="C42" s="458">
        <v>0</v>
      </c>
      <c r="D42" s="453">
        <v>0</v>
      </c>
      <c r="E42" s="453">
        <v>0</v>
      </c>
      <c r="F42" s="453">
        <v>0</v>
      </c>
      <c r="G42" s="459">
        <v>0</v>
      </c>
      <c r="H42" s="32">
        <f t="shared" si="19"/>
        <v>0</v>
      </c>
      <c r="I42" s="453">
        <v>0</v>
      </c>
      <c r="J42" s="453">
        <v>0</v>
      </c>
      <c r="K42" s="453">
        <v>0</v>
      </c>
      <c r="L42" s="453">
        <v>0</v>
      </c>
      <c r="M42" s="453">
        <v>0</v>
      </c>
      <c r="N42" s="454">
        <v>0</v>
      </c>
      <c r="O42" s="32">
        <f t="shared" si="20"/>
        <v>0</v>
      </c>
      <c r="P42" s="470">
        <v>0</v>
      </c>
      <c r="Q42" s="32">
        <f t="shared" si="21"/>
        <v>0</v>
      </c>
      <c r="R42" s="32">
        <f t="shared" si="22"/>
        <v>0</v>
      </c>
    </row>
    <row r="43" spans="1:18" x14ac:dyDescent="0.25">
      <c r="A43" s="450">
        <v>419</v>
      </c>
      <c r="B43" s="456" t="s">
        <v>20</v>
      </c>
      <c r="C43" s="458">
        <v>0</v>
      </c>
      <c r="D43" s="453">
        <v>0</v>
      </c>
      <c r="E43" s="453">
        <v>0</v>
      </c>
      <c r="F43" s="453">
        <v>0</v>
      </c>
      <c r="G43" s="459">
        <v>0</v>
      </c>
      <c r="H43" s="32">
        <f t="shared" si="19"/>
        <v>0</v>
      </c>
      <c r="I43" s="453">
        <v>0</v>
      </c>
      <c r="J43" s="453">
        <v>0</v>
      </c>
      <c r="K43" s="453">
        <v>0</v>
      </c>
      <c r="L43" s="453">
        <v>0</v>
      </c>
      <c r="M43" s="453">
        <v>0</v>
      </c>
      <c r="N43" s="454">
        <v>0</v>
      </c>
      <c r="O43" s="32">
        <f t="shared" si="20"/>
        <v>0</v>
      </c>
      <c r="P43" s="470">
        <v>0</v>
      </c>
      <c r="Q43" s="32">
        <f t="shared" si="21"/>
        <v>0</v>
      </c>
      <c r="R43" s="32">
        <f t="shared" si="22"/>
        <v>0</v>
      </c>
    </row>
    <row r="44" spans="1:18" x14ac:dyDescent="0.25">
      <c r="A44" s="450">
        <v>420</v>
      </c>
      <c r="B44" s="456" t="s">
        <v>194</v>
      </c>
      <c r="C44" s="458">
        <v>0</v>
      </c>
      <c r="D44" s="453">
        <v>0</v>
      </c>
      <c r="E44" s="453">
        <v>0</v>
      </c>
      <c r="F44" s="453">
        <v>0</v>
      </c>
      <c r="G44" s="459">
        <v>0</v>
      </c>
      <c r="H44" s="32">
        <f t="shared" si="19"/>
        <v>0</v>
      </c>
      <c r="I44" s="453">
        <v>0</v>
      </c>
      <c r="J44" s="453">
        <v>0</v>
      </c>
      <c r="K44" s="453">
        <v>0</v>
      </c>
      <c r="L44" s="453">
        <v>0</v>
      </c>
      <c r="M44" s="453">
        <v>0</v>
      </c>
      <c r="N44" s="454">
        <v>0</v>
      </c>
      <c r="O44" s="32">
        <f t="shared" si="20"/>
        <v>0</v>
      </c>
      <c r="P44" s="470">
        <v>0</v>
      </c>
      <c r="Q44" s="32">
        <f t="shared" si="21"/>
        <v>0</v>
      </c>
      <c r="R44" s="32">
        <f t="shared" si="22"/>
        <v>0</v>
      </c>
    </row>
    <row r="45" spans="1:18" x14ac:dyDescent="0.25">
      <c r="A45" s="450">
        <v>421</v>
      </c>
      <c r="B45" s="456" t="s">
        <v>21</v>
      </c>
      <c r="C45" s="458">
        <v>0</v>
      </c>
      <c r="D45" s="453">
        <v>0</v>
      </c>
      <c r="E45" s="453">
        <v>0</v>
      </c>
      <c r="F45" s="453">
        <v>0</v>
      </c>
      <c r="G45" s="459">
        <v>0</v>
      </c>
      <c r="H45" s="32">
        <f t="shared" si="19"/>
        <v>0</v>
      </c>
      <c r="I45" s="453">
        <v>0</v>
      </c>
      <c r="J45" s="453">
        <v>0</v>
      </c>
      <c r="K45" s="453">
        <v>0</v>
      </c>
      <c r="L45" s="453">
        <v>0</v>
      </c>
      <c r="M45" s="453">
        <v>0</v>
      </c>
      <c r="N45" s="454">
        <v>0</v>
      </c>
      <c r="O45" s="32">
        <f t="shared" si="20"/>
        <v>0</v>
      </c>
      <c r="P45" s="470">
        <v>0</v>
      </c>
      <c r="Q45" s="32">
        <f t="shared" si="21"/>
        <v>0</v>
      </c>
      <c r="R45" s="32">
        <f t="shared" si="22"/>
        <v>0</v>
      </c>
    </row>
    <row r="46" spans="1:18" x14ac:dyDescent="0.25">
      <c r="A46" s="450">
        <v>422</v>
      </c>
      <c r="B46" s="456" t="s">
        <v>22</v>
      </c>
      <c r="C46" s="458">
        <v>0</v>
      </c>
      <c r="D46" s="453">
        <v>0</v>
      </c>
      <c r="E46" s="453">
        <v>0</v>
      </c>
      <c r="F46" s="453">
        <v>0</v>
      </c>
      <c r="G46" s="459">
        <v>0</v>
      </c>
      <c r="H46" s="32">
        <f t="shared" si="19"/>
        <v>0</v>
      </c>
      <c r="I46" s="453">
        <v>0</v>
      </c>
      <c r="J46" s="453">
        <v>0</v>
      </c>
      <c r="K46" s="453">
        <v>0</v>
      </c>
      <c r="L46" s="453">
        <v>0</v>
      </c>
      <c r="M46" s="453">
        <v>0</v>
      </c>
      <c r="N46" s="454">
        <v>0</v>
      </c>
      <c r="O46" s="32">
        <f t="shared" si="20"/>
        <v>0</v>
      </c>
      <c r="P46" s="470">
        <v>0</v>
      </c>
      <c r="Q46" s="32">
        <f t="shared" si="21"/>
        <v>0</v>
      </c>
      <c r="R46" s="32">
        <f t="shared" si="22"/>
        <v>0</v>
      </c>
    </row>
    <row r="47" spans="1:18" x14ac:dyDescent="0.25">
      <c r="A47" s="450">
        <v>423</v>
      </c>
      <c r="B47" s="456" t="s">
        <v>193</v>
      </c>
      <c r="C47" s="458">
        <v>0</v>
      </c>
      <c r="D47" s="453">
        <v>0</v>
      </c>
      <c r="E47" s="453">
        <v>0</v>
      </c>
      <c r="F47" s="453">
        <v>0</v>
      </c>
      <c r="G47" s="459">
        <v>0</v>
      </c>
      <c r="H47" s="32">
        <f t="shared" si="19"/>
        <v>0</v>
      </c>
      <c r="I47" s="453">
        <v>0</v>
      </c>
      <c r="J47" s="453">
        <v>0</v>
      </c>
      <c r="K47" s="453">
        <v>0</v>
      </c>
      <c r="L47" s="453">
        <v>0</v>
      </c>
      <c r="M47" s="453">
        <v>0</v>
      </c>
      <c r="N47" s="454">
        <v>0</v>
      </c>
      <c r="O47" s="32">
        <f t="shared" si="20"/>
        <v>0</v>
      </c>
      <c r="P47" s="470">
        <v>0</v>
      </c>
      <c r="Q47" s="32">
        <f t="shared" si="21"/>
        <v>0</v>
      </c>
      <c r="R47" s="32">
        <f t="shared" si="22"/>
        <v>0</v>
      </c>
    </row>
    <row r="48" spans="1:18" x14ac:dyDescent="0.25">
      <c r="A48" s="450">
        <v>424</v>
      </c>
      <c r="B48" s="456" t="s">
        <v>23</v>
      </c>
      <c r="C48" s="458">
        <v>0</v>
      </c>
      <c r="D48" s="453">
        <v>0</v>
      </c>
      <c r="E48" s="453">
        <v>0</v>
      </c>
      <c r="F48" s="453">
        <v>0</v>
      </c>
      <c r="G48" s="459">
        <v>0</v>
      </c>
      <c r="H48" s="32">
        <f t="shared" si="19"/>
        <v>0</v>
      </c>
      <c r="I48" s="453">
        <v>0</v>
      </c>
      <c r="J48" s="453">
        <v>0</v>
      </c>
      <c r="K48" s="453">
        <v>0</v>
      </c>
      <c r="L48" s="453">
        <v>0</v>
      </c>
      <c r="M48" s="453">
        <v>0</v>
      </c>
      <c r="N48" s="454">
        <v>0</v>
      </c>
      <c r="O48" s="32">
        <f t="shared" si="20"/>
        <v>0</v>
      </c>
      <c r="P48" s="470">
        <v>0</v>
      </c>
      <c r="Q48" s="32">
        <f t="shared" si="21"/>
        <v>0</v>
      </c>
      <c r="R48" s="32">
        <f t="shared" si="22"/>
        <v>0</v>
      </c>
    </row>
    <row r="49" spans="1:18" x14ac:dyDescent="0.25">
      <c r="A49" s="450">
        <v>434</v>
      </c>
      <c r="B49" s="516" t="s">
        <v>382</v>
      </c>
      <c r="C49" s="458">
        <v>0</v>
      </c>
      <c r="D49" s="453">
        <v>0</v>
      </c>
      <c r="E49" s="453">
        <v>0</v>
      </c>
      <c r="F49" s="453">
        <v>0</v>
      </c>
      <c r="G49" s="459">
        <v>0</v>
      </c>
      <c r="H49" s="32">
        <f t="shared" si="19"/>
        <v>0</v>
      </c>
      <c r="I49" s="453">
        <v>0</v>
      </c>
      <c r="J49" s="453">
        <v>0</v>
      </c>
      <c r="K49" s="453">
        <v>0</v>
      </c>
      <c r="L49" s="453">
        <v>0</v>
      </c>
      <c r="M49" s="453">
        <v>0</v>
      </c>
      <c r="N49" s="454">
        <v>0</v>
      </c>
      <c r="O49" s="32">
        <f t="shared" si="20"/>
        <v>0</v>
      </c>
      <c r="P49" s="470">
        <v>0</v>
      </c>
      <c r="Q49" s="32">
        <f t="shared" si="21"/>
        <v>0</v>
      </c>
      <c r="R49" s="32">
        <f t="shared" si="22"/>
        <v>0</v>
      </c>
    </row>
    <row r="50" spans="1:18" x14ac:dyDescent="0.25">
      <c r="A50" s="450">
        <v>425</v>
      </c>
      <c r="B50" s="456" t="s">
        <v>195</v>
      </c>
      <c r="C50" s="458">
        <v>0</v>
      </c>
      <c r="D50" s="453">
        <v>0</v>
      </c>
      <c r="E50" s="453">
        <v>0</v>
      </c>
      <c r="F50" s="453">
        <v>0</v>
      </c>
      <c r="G50" s="459">
        <v>0</v>
      </c>
      <c r="H50" s="32">
        <f t="shared" si="19"/>
        <v>0</v>
      </c>
      <c r="I50" s="453">
        <v>0</v>
      </c>
      <c r="J50" s="453">
        <v>0</v>
      </c>
      <c r="K50" s="453">
        <v>0</v>
      </c>
      <c r="L50" s="453">
        <v>0</v>
      </c>
      <c r="M50" s="453">
        <v>0</v>
      </c>
      <c r="N50" s="454">
        <v>0</v>
      </c>
      <c r="O50" s="32">
        <f t="shared" si="20"/>
        <v>0</v>
      </c>
      <c r="P50" s="470">
        <v>0</v>
      </c>
      <c r="Q50" s="32">
        <f t="shared" si="21"/>
        <v>0</v>
      </c>
      <c r="R50" s="32">
        <f t="shared" si="22"/>
        <v>0</v>
      </c>
    </row>
    <row r="51" spans="1:18" s="448" customFormat="1" x14ac:dyDescent="0.25">
      <c r="A51" s="450">
        <v>426</v>
      </c>
      <c r="B51" s="456" t="s">
        <v>347</v>
      </c>
      <c r="C51" s="458">
        <v>0</v>
      </c>
      <c r="D51" s="453">
        <v>0</v>
      </c>
      <c r="E51" s="453">
        <v>0</v>
      </c>
      <c r="F51" s="453">
        <v>0</v>
      </c>
      <c r="G51" s="459">
        <v>0</v>
      </c>
      <c r="H51" s="451">
        <f t="shared" ref="H51:H56" si="23">SUM(C51:G51)</f>
        <v>0</v>
      </c>
      <c r="I51" s="453">
        <v>0</v>
      </c>
      <c r="J51" s="453">
        <v>0</v>
      </c>
      <c r="K51" s="453">
        <v>0</v>
      </c>
      <c r="L51" s="453">
        <v>0</v>
      </c>
      <c r="M51" s="453">
        <v>0</v>
      </c>
      <c r="N51" s="454">
        <v>0</v>
      </c>
      <c r="O51" s="451">
        <f t="shared" si="20"/>
        <v>0</v>
      </c>
      <c r="P51" s="470">
        <v>0</v>
      </c>
      <c r="Q51" s="451">
        <f t="shared" si="21"/>
        <v>0</v>
      </c>
      <c r="R51" s="451">
        <f t="shared" si="22"/>
        <v>0</v>
      </c>
    </row>
    <row r="52" spans="1:18" s="448" customFormat="1" x14ac:dyDescent="0.25">
      <c r="A52" s="450">
        <v>427</v>
      </c>
      <c r="B52" s="456" t="s">
        <v>348</v>
      </c>
      <c r="C52" s="458">
        <v>0</v>
      </c>
      <c r="D52" s="453">
        <v>0</v>
      </c>
      <c r="E52" s="453">
        <v>0</v>
      </c>
      <c r="F52" s="453">
        <v>0</v>
      </c>
      <c r="G52" s="459">
        <v>0</v>
      </c>
      <c r="H52" s="451">
        <f t="shared" si="23"/>
        <v>0</v>
      </c>
      <c r="I52" s="453">
        <v>0</v>
      </c>
      <c r="J52" s="453">
        <v>0</v>
      </c>
      <c r="K52" s="453">
        <v>0</v>
      </c>
      <c r="L52" s="453">
        <v>0</v>
      </c>
      <c r="M52" s="453">
        <v>0</v>
      </c>
      <c r="N52" s="454">
        <v>0</v>
      </c>
      <c r="O52" s="451">
        <f t="shared" si="20"/>
        <v>0</v>
      </c>
      <c r="P52" s="470">
        <v>0</v>
      </c>
      <c r="Q52" s="451">
        <f t="shared" si="21"/>
        <v>0</v>
      </c>
      <c r="R52" s="451">
        <f t="shared" si="22"/>
        <v>0</v>
      </c>
    </row>
    <row r="53" spans="1:18" s="448" customFormat="1" x14ac:dyDescent="0.25">
      <c r="A53" s="450">
        <v>428</v>
      </c>
      <c r="B53" s="456" t="s">
        <v>349</v>
      </c>
      <c r="C53" s="458">
        <v>0</v>
      </c>
      <c r="D53" s="453">
        <v>0</v>
      </c>
      <c r="E53" s="453">
        <v>0</v>
      </c>
      <c r="F53" s="453">
        <v>0</v>
      </c>
      <c r="G53" s="459">
        <v>0</v>
      </c>
      <c r="H53" s="451">
        <f t="shared" si="23"/>
        <v>0</v>
      </c>
      <c r="I53" s="453">
        <v>0</v>
      </c>
      <c r="J53" s="453">
        <v>0</v>
      </c>
      <c r="K53" s="453">
        <v>0</v>
      </c>
      <c r="L53" s="453">
        <v>0</v>
      </c>
      <c r="M53" s="453">
        <v>0</v>
      </c>
      <c r="N53" s="454">
        <v>0</v>
      </c>
      <c r="O53" s="451">
        <f t="shared" si="20"/>
        <v>0</v>
      </c>
      <c r="P53" s="470">
        <v>0</v>
      </c>
      <c r="Q53" s="451">
        <f t="shared" si="21"/>
        <v>0</v>
      </c>
      <c r="R53" s="451">
        <f t="shared" si="22"/>
        <v>0</v>
      </c>
    </row>
    <row r="54" spans="1:18" s="448" customFormat="1" x14ac:dyDescent="0.25">
      <c r="A54" s="450">
        <v>429</v>
      </c>
      <c r="B54" s="456" t="s">
        <v>350</v>
      </c>
      <c r="C54" s="458">
        <v>0</v>
      </c>
      <c r="D54" s="453">
        <v>0</v>
      </c>
      <c r="E54" s="453">
        <v>0</v>
      </c>
      <c r="F54" s="453">
        <v>0</v>
      </c>
      <c r="G54" s="459">
        <v>0</v>
      </c>
      <c r="H54" s="451">
        <f t="shared" si="23"/>
        <v>0</v>
      </c>
      <c r="I54" s="453">
        <v>0</v>
      </c>
      <c r="J54" s="453">
        <v>0</v>
      </c>
      <c r="K54" s="453">
        <v>0</v>
      </c>
      <c r="L54" s="453">
        <v>0</v>
      </c>
      <c r="M54" s="453">
        <v>0</v>
      </c>
      <c r="N54" s="454">
        <v>0</v>
      </c>
      <c r="O54" s="451">
        <f t="shared" si="20"/>
        <v>0</v>
      </c>
      <c r="P54" s="470">
        <v>0</v>
      </c>
      <c r="Q54" s="451">
        <f t="shared" si="21"/>
        <v>0</v>
      </c>
      <c r="R54" s="451">
        <f t="shared" si="22"/>
        <v>0</v>
      </c>
    </row>
    <row r="55" spans="1:18" s="448" customFormat="1" x14ac:dyDescent="0.25">
      <c r="A55" s="450">
        <v>430</v>
      </c>
      <c r="B55" s="456" t="s">
        <v>351</v>
      </c>
      <c r="C55" s="458">
        <v>0</v>
      </c>
      <c r="D55" s="453">
        <v>0</v>
      </c>
      <c r="E55" s="453">
        <v>0</v>
      </c>
      <c r="F55" s="453">
        <v>0</v>
      </c>
      <c r="G55" s="459">
        <v>0</v>
      </c>
      <c r="H55" s="451">
        <f t="shared" si="23"/>
        <v>0</v>
      </c>
      <c r="I55" s="453">
        <v>0</v>
      </c>
      <c r="J55" s="453">
        <v>0</v>
      </c>
      <c r="K55" s="453">
        <v>0</v>
      </c>
      <c r="L55" s="453">
        <v>0</v>
      </c>
      <c r="M55" s="453">
        <v>0</v>
      </c>
      <c r="N55" s="454">
        <v>0</v>
      </c>
      <c r="O55" s="451">
        <f t="shared" si="20"/>
        <v>0</v>
      </c>
      <c r="P55" s="470">
        <v>0</v>
      </c>
      <c r="Q55" s="451">
        <f t="shared" si="21"/>
        <v>0</v>
      </c>
      <c r="R55" s="451">
        <f t="shared" si="22"/>
        <v>0</v>
      </c>
    </row>
    <row r="56" spans="1:18" s="448" customFormat="1" x14ac:dyDescent="0.25">
      <c r="A56" s="450">
        <v>431</v>
      </c>
      <c r="B56" s="456" t="s">
        <v>352</v>
      </c>
      <c r="C56" s="458">
        <v>0</v>
      </c>
      <c r="D56" s="453">
        <v>0</v>
      </c>
      <c r="E56" s="453">
        <v>0</v>
      </c>
      <c r="F56" s="453">
        <v>0</v>
      </c>
      <c r="G56" s="459">
        <v>0</v>
      </c>
      <c r="H56" s="451">
        <f t="shared" si="23"/>
        <v>0</v>
      </c>
      <c r="I56" s="453">
        <v>0</v>
      </c>
      <c r="J56" s="453">
        <v>0</v>
      </c>
      <c r="K56" s="453">
        <v>0</v>
      </c>
      <c r="L56" s="453">
        <v>0</v>
      </c>
      <c r="M56" s="453">
        <v>0</v>
      </c>
      <c r="N56" s="454">
        <v>0</v>
      </c>
      <c r="O56" s="451">
        <f t="shared" si="20"/>
        <v>0</v>
      </c>
      <c r="P56" s="470">
        <v>0</v>
      </c>
      <c r="Q56" s="451">
        <f t="shared" si="21"/>
        <v>0</v>
      </c>
      <c r="R56" s="451">
        <f t="shared" si="22"/>
        <v>0</v>
      </c>
    </row>
    <row r="57" spans="1:18" x14ac:dyDescent="0.25">
      <c r="A57" s="450">
        <v>438</v>
      </c>
      <c r="B57" s="456" t="s">
        <v>372</v>
      </c>
      <c r="C57" s="458">
        <v>0</v>
      </c>
      <c r="D57" s="453">
        <v>0</v>
      </c>
      <c r="E57" s="453">
        <v>0</v>
      </c>
      <c r="F57" s="453">
        <v>0</v>
      </c>
      <c r="G57" s="459">
        <v>0</v>
      </c>
      <c r="H57" s="32">
        <f t="shared" si="19"/>
        <v>0</v>
      </c>
      <c r="I57" s="453">
        <v>0</v>
      </c>
      <c r="J57" s="453">
        <v>0</v>
      </c>
      <c r="K57" s="453">
        <v>0</v>
      </c>
      <c r="L57" s="453">
        <v>0</v>
      </c>
      <c r="M57" s="453">
        <v>0</v>
      </c>
      <c r="N57" s="454">
        <v>0</v>
      </c>
      <c r="O57" s="32">
        <f t="shared" si="20"/>
        <v>0</v>
      </c>
      <c r="P57" s="470">
        <v>0</v>
      </c>
      <c r="Q57" s="32">
        <f t="shared" si="21"/>
        <v>0</v>
      </c>
      <c r="R57" s="32">
        <f t="shared" si="22"/>
        <v>0</v>
      </c>
    </row>
    <row r="58" spans="1:18" x14ac:dyDescent="0.25">
      <c r="A58" s="16"/>
      <c r="B58" s="41" t="s">
        <v>24</v>
      </c>
      <c r="C58" s="24">
        <f t="shared" ref="C58:L58" si="24">SUM(C40:C57)</f>
        <v>0</v>
      </c>
      <c r="D58" s="21">
        <f t="shared" si="24"/>
        <v>0</v>
      </c>
      <c r="E58" s="21">
        <f t="shared" si="24"/>
        <v>0</v>
      </c>
      <c r="F58" s="21">
        <f t="shared" si="24"/>
        <v>0</v>
      </c>
      <c r="G58" s="139">
        <f t="shared" si="24"/>
        <v>0</v>
      </c>
      <c r="H58" s="27">
        <f t="shared" si="24"/>
        <v>0</v>
      </c>
      <c r="I58" s="21">
        <f t="shared" si="24"/>
        <v>0</v>
      </c>
      <c r="J58" s="21">
        <f t="shared" si="24"/>
        <v>0</v>
      </c>
      <c r="K58" s="21">
        <f t="shared" si="24"/>
        <v>0</v>
      </c>
      <c r="L58" s="21">
        <f t="shared" si="24"/>
        <v>0</v>
      </c>
      <c r="M58" s="21">
        <f t="shared" ref="M58:R58" si="25">SUM(M40:M57)</f>
        <v>0</v>
      </c>
      <c r="N58" s="21">
        <f t="shared" si="25"/>
        <v>0</v>
      </c>
      <c r="O58" s="27">
        <f t="shared" si="25"/>
        <v>0</v>
      </c>
      <c r="P58" s="375">
        <f t="shared" ref="P58" si="26">SUM(P40:P57)</f>
        <v>0</v>
      </c>
      <c r="Q58" s="27">
        <f t="shared" si="25"/>
        <v>0</v>
      </c>
      <c r="R58" s="27">
        <f t="shared" si="25"/>
        <v>0</v>
      </c>
    </row>
    <row r="59" spans="1:18" x14ac:dyDescent="0.25">
      <c r="A59" s="16"/>
      <c r="B59" s="41" t="s">
        <v>25</v>
      </c>
      <c r="C59" s="24">
        <f t="shared" ref="C59:L59" si="27">C29+C38+C58</f>
        <v>0</v>
      </c>
      <c r="D59" s="21">
        <f t="shared" si="27"/>
        <v>0</v>
      </c>
      <c r="E59" s="21">
        <f t="shared" si="27"/>
        <v>0</v>
      </c>
      <c r="F59" s="21">
        <f t="shared" si="27"/>
        <v>0</v>
      </c>
      <c r="G59" s="139">
        <f t="shared" si="27"/>
        <v>0</v>
      </c>
      <c r="H59" s="27">
        <f t="shared" si="27"/>
        <v>0</v>
      </c>
      <c r="I59" s="21">
        <f t="shared" si="27"/>
        <v>0</v>
      </c>
      <c r="J59" s="21">
        <f t="shared" si="27"/>
        <v>0</v>
      </c>
      <c r="K59" s="21">
        <f t="shared" si="27"/>
        <v>0</v>
      </c>
      <c r="L59" s="21">
        <f t="shared" si="27"/>
        <v>0</v>
      </c>
      <c r="M59" s="21">
        <f t="shared" ref="M59:R59" si="28">M29+M38+M58</f>
        <v>0</v>
      </c>
      <c r="N59" s="21">
        <f t="shared" si="28"/>
        <v>0</v>
      </c>
      <c r="O59" s="27">
        <f t="shared" si="28"/>
        <v>0</v>
      </c>
      <c r="P59" s="378">
        <f t="shared" si="28"/>
        <v>0</v>
      </c>
      <c r="Q59" s="27">
        <f t="shared" si="28"/>
        <v>0</v>
      </c>
      <c r="R59" s="27">
        <f t="shared" si="28"/>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32">
        <f>SUM(C61:G61)</f>
        <v>0</v>
      </c>
      <c r="I61" s="453">
        <v>0</v>
      </c>
      <c r="J61" s="453">
        <v>0</v>
      </c>
      <c r="K61" s="453">
        <v>0</v>
      </c>
      <c r="L61" s="453">
        <v>0</v>
      </c>
      <c r="M61" s="453">
        <v>0</v>
      </c>
      <c r="N61" s="454">
        <v>0</v>
      </c>
      <c r="O61" s="32">
        <f>SUM(H61:N61)</f>
        <v>0</v>
      </c>
      <c r="P61" s="470">
        <v>0</v>
      </c>
      <c r="Q61" s="32">
        <f>SUM(P61:P61)</f>
        <v>0</v>
      </c>
      <c r="R61" s="32">
        <f>+Q61+O61</f>
        <v>0</v>
      </c>
    </row>
    <row r="62" spans="1:18" x14ac:dyDescent="0.25">
      <c r="A62" s="450">
        <v>442</v>
      </c>
      <c r="B62" s="125" t="s">
        <v>28</v>
      </c>
      <c r="C62" s="458">
        <v>0</v>
      </c>
      <c r="D62" s="453">
        <v>0</v>
      </c>
      <c r="E62" s="453">
        <v>0</v>
      </c>
      <c r="F62" s="453">
        <v>0</v>
      </c>
      <c r="G62" s="459">
        <v>0</v>
      </c>
      <c r="H62" s="32">
        <f>SUM(C62:G62)</f>
        <v>0</v>
      </c>
      <c r="I62" s="453">
        <v>0</v>
      </c>
      <c r="J62" s="453">
        <v>0</v>
      </c>
      <c r="K62" s="453">
        <v>0</v>
      </c>
      <c r="L62" s="453">
        <v>0</v>
      </c>
      <c r="M62" s="453">
        <v>0</v>
      </c>
      <c r="N62" s="454">
        <v>0</v>
      </c>
      <c r="O62" s="32">
        <f>SUM(H62:N62)</f>
        <v>0</v>
      </c>
      <c r="P62" s="470">
        <v>0</v>
      </c>
      <c r="Q62" s="32">
        <f>SUM(P62:P62)</f>
        <v>0</v>
      </c>
      <c r="R62" s="32">
        <f>+Q62+O62</f>
        <v>0</v>
      </c>
    </row>
    <row r="63" spans="1:18" s="448" customFormat="1" x14ac:dyDescent="0.25">
      <c r="A63" s="16"/>
      <c r="B63" s="41" t="s">
        <v>29</v>
      </c>
      <c r="C63" s="24">
        <f t="shared" ref="C63:R63" si="29">C59+C61+C62</f>
        <v>0</v>
      </c>
      <c r="D63" s="21">
        <f t="shared" si="29"/>
        <v>0</v>
      </c>
      <c r="E63" s="21">
        <f t="shared" si="29"/>
        <v>0</v>
      </c>
      <c r="F63" s="21">
        <f t="shared" si="29"/>
        <v>0</v>
      </c>
      <c r="G63" s="139">
        <f t="shared" si="29"/>
        <v>0</v>
      </c>
      <c r="H63" s="27">
        <f t="shared" si="29"/>
        <v>0</v>
      </c>
      <c r="I63" s="21">
        <f t="shared" si="29"/>
        <v>0</v>
      </c>
      <c r="J63" s="21">
        <f t="shared" si="29"/>
        <v>0</v>
      </c>
      <c r="K63" s="21">
        <f t="shared" si="29"/>
        <v>0</v>
      </c>
      <c r="L63" s="21">
        <f t="shared" si="29"/>
        <v>0</v>
      </c>
      <c r="M63" s="21">
        <f t="shared" si="29"/>
        <v>0</v>
      </c>
      <c r="N63" s="21">
        <f t="shared" si="29"/>
        <v>0</v>
      </c>
      <c r="O63" s="27">
        <f t="shared" si="29"/>
        <v>0</v>
      </c>
      <c r="P63" s="378">
        <f t="shared" si="29"/>
        <v>0</v>
      </c>
      <c r="Q63" s="27">
        <f t="shared" si="29"/>
        <v>0</v>
      </c>
      <c r="R63" s="27">
        <f t="shared" si="29"/>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30">+C63+C65</f>
        <v>0</v>
      </c>
      <c r="D67" s="21">
        <f t="shared" si="30"/>
        <v>0</v>
      </c>
      <c r="E67" s="21">
        <f t="shared" si="30"/>
        <v>0</v>
      </c>
      <c r="F67" s="21">
        <f t="shared" si="30"/>
        <v>0</v>
      </c>
      <c r="G67" s="139">
        <f t="shared" si="30"/>
        <v>0</v>
      </c>
      <c r="H67" s="27">
        <f t="shared" si="30"/>
        <v>0</v>
      </c>
      <c r="I67" s="21">
        <f t="shared" si="30"/>
        <v>0</v>
      </c>
      <c r="J67" s="21">
        <f t="shared" si="30"/>
        <v>0</v>
      </c>
      <c r="K67" s="21">
        <f t="shared" si="30"/>
        <v>0</v>
      </c>
      <c r="L67" s="21">
        <f t="shared" si="30"/>
        <v>0</v>
      </c>
      <c r="M67" s="21">
        <f t="shared" ref="M67:R67" si="31">+M63+M65</f>
        <v>0</v>
      </c>
      <c r="N67" s="21">
        <f t="shared" si="31"/>
        <v>0</v>
      </c>
      <c r="O67" s="27">
        <f t="shared" si="31"/>
        <v>0</v>
      </c>
      <c r="P67" s="375">
        <f t="shared" ref="P67" si="32">+P63+P65</f>
        <v>0</v>
      </c>
      <c r="Q67" s="27">
        <f t="shared" si="31"/>
        <v>0</v>
      </c>
      <c r="R67" s="27">
        <f t="shared" si="31"/>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3">+C23-C67</f>
        <v>0</v>
      </c>
      <c r="D69" s="25">
        <f t="shared" si="33"/>
        <v>0</v>
      </c>
      <c r="E69" s="25">
        <f t="shared" si="33"/>
        <v>0</v>
      </c>
      <c r="F69" s="25">
        <f t="shared" si="33"/>
        <v>0</v>
      </c>
      <c r="G69" s="134">
        <f t="shared" si="33"/>
        <v>0</v>
      </c>
      <c r="H69" s="32">
        <f t="shared" si="33"/>
        <v>0</v>
      </c>
      <c r="I69" s="25">
        <f t="shared" si="33"/>
        <v>0</v>
      </c>
      <c r="J69" s="25">
        <f t="shared" si="33"/>
        <v>0</v>
      </c>
      <c r="K69" s="25">
        <f t="shared" si="33"/>
        <v>0</v>
      </c>
      <c r="L69" s="25">
        <f t="shared" si="33"/>
        <v>0</v>
      </c>
      <c r="M69" s="25">
        <f t="shared" si="33"/>
        <v>0</v>
      </c>
      <c r="N69" s="18">
        <f t="shared" si="33"/>
        <v>0</v>
      </c>
      <c r="O69" s="32">
        <f t="shared" si="33"/>
        <v>0</v>
      </c>
      <c r="P69" s="374">
        <f t="shared" si="33"/>
        <v>0</v>
      </c>
      <c r="Q69" s="32">
        <f t="shared" si="33"/>
        <v>0</v>
      </c>
      <c r="R69" s="32">
        <f t="shared" si="33"/>
        <v>0</v>
      </c>
    </row>
    <row r="70" spans="1:18" x14ac:dyDescent="0.25">
      <c r="A70" s="12"/>
      <c r="B70" s="456" t="s">
        <v>33</v>
      </c>
      <c r="C70" s="458">
        <v>0</v>
      </c>
      <c r="D70" s="453">
        <v>0</v>
      </c>
      <c r="E70" s="453">
        <v>0</v>
      </c>
      <c r="F70" s="453">
        <v>0</v>
      </c>
      <c r="G70" s="459">
        <v>0</v>
      </c>
      <c r="H70" s="32">
        <f>SUM(C70:G70)</f>
        <v>0</v>
      </c>
      <c r="I70" s="453">
        <v>0</v>
      </c>
      <c r="J70" s="453">
        <v>0</v>
      </c>
      <c r="K70" s="453">
        <v>0</v>
      </c>
      <c r="L70" s="453">
        <v>0</v>
      </c>
      <c r="M70" s="453">
        <v>0</v>
      </c>
      <c r="N70" s="454">
        <v>0</v>
      </c>
      <c r="O70" s="32">
        <f>SUM(H70:N70)</f>
        <v>0</v>
      </c>
      <c r="P70" s="91">
        <v>0</v>
      </c>
      <c r="Q70" s="32">
        <f>SUM(P70:P70)</f>
        <v>0</v>
      </c>
      <c r="R70" s="32">
        <f>+Q70+O70</f>
        <v>0</v>
      </c>
    </row>
    <row r="71" spans="1:18" x14ac:dyDescent="0.25">
      <c r="A71" s="12"/>
      <c r="B71" s="456" t="s">
        <v>34</v>
      </c>
      <c r="C71" s="158">
        <f t="shared" ref="C71:J71" si="34">SUM(C69:C70)</f>
        <v>0</v>
      </c>
      <c r="D71" s="25">
        <f t="shared" si="34"/>
        <v>0</v>
      </c>
      <c r="E71" s="25">
        <f t="shared" si="34"/>
        <v>0</v>
      </c>
      <c r="F71" s="25">
        <f t="shared" si="34"/>
        <v>0</v>
      </c>
      <c r="G71" s="134">
        <f t="shared" si="34"/>
        <v>0</v>
      </c>
      <c r="H71" s="32">
        <f t="shared" si="34"/>
        <v>0</v>
      </c>
      <c r="I71" s="25">
        <f t="shared" si="34"/>
        <v>0</v>
      </c>
      <c r="J71" s="25">
        <f t="shared" si="34"/>
        <v>0</v>
      </c>
      <c r="K71" s="25">
        <f t="shared" ref="K71:L71" si="35">SUM(K69:K70)</f>
        <v>0</v>
      </c>
      <c r="L71" s="25">
        <f t="shared" si="35"/>
        <v>0</v>
      </c>
      <c r="M71" s="25">
        <f t="shared" ref="M71:Q71" si="36">SUM(M69:M70)</f>
        <v>0</v>
      </c>
      <c r="N71" s="18">
        <f t="shared" si="36"/>
        <v>0</v>
      </c>
      <c r="O71" s="32">
        <f t="shared" si="36"/>
        <v>0</v>
      </c>
      <c r="P71" s="374">
        <f t="shared" si="36"/>
        <v>0</v>
      </c>
      <c r="Q71" s="32">
        <f t="shared" si="36"/>
        <v>0</v>
      </c>
      <c r="R71" s="32">
        <f>SUM(R69:R70)</f>
        <v>0</v>
      </c>
    </row>
    <row r="72" spans="1:18" x14ac:dyDescent="0.25">
      <c r="A72" s="12"/>
      <c r="B72" s="456" t="s">
        <v>35</v>
      </c>
      <c r="C72" s="458">
        <v>0</v>
      </c>
      <c r="D72" s="453">
        <v>0</v>
      </c>
      <c r="E72" s="453">
        <v>0</v>
      </c>
      <c r="F72" s="453">
        <v>0</v>
      </c>
      <c r="G72" s="459">
        <v>0</v>
      </c>
      <c r="H72" s="32">
        <f>SUM(C72:G72)</f>
        <v>0</v>
      </c>
      <c r="I72" s="453">
        <v>0</v>
      </c>
      <c r="J72" s="453">
        <v>0</v>
      </c>
      <c r="K72" s="453">
        <v>0</v>
      </c>
      <c r="L72" s="453">
        <v>0</v>
      </c>
      <c r="M72" s="453">
        <v>0</v>
      </c>
      <c r="N72" s="453">
        <v>0</v>
      </c>
      <c r="O72" s="32">
        <f>SUM(H72:N72)</f>
        <v>0</v>
      </c>
      <c r="P72" s="91">
        <v>0</v>
      </c>
      <c r="Q72" s="32">
        <f>SUM(P72:P72)</f>
        <v>0</v>
      </c>
      <c r="R72" s="32">
        <f>+Q72+O72</f>
        <v>0</v>
      </c>
    </row>
    <row r="73" spans="1:18" x14ac:dyDescent="0.25">
      <c r="A73" s="12"/>
      <c r="B73" s="456" t="s">
        <v>204</v>
      </c>
      <c r="C73" s="458">
        <v>0</v>
      </c>
      <c r="D73" s="453">
        <v>0</v>
      </c>
      <c r="E73" s="453">
        <v>0</v>
      </c>
      <c r="F73" s="453">
        <v>0</v>
      </c>
      <c r="G73" s="459">
        <v>0</v>
      </c>
      <c r="H73" s="32">
        <f>SUM(C73:G73)</f>
        <v>0</v>
      </c>
      <c r="I73" s="453">
        <v>0</v>
      </c>
      <c r="J73" s="453">
        <v>0</v>
      </c>
      <c r="K73" s="453">
        <v>0</v>
      </c>
      <c r="L73" s="453">
        <v>0</v>
      </c>
      <c r="M73" s="453">
        <v>0</v>
      </c>
      <c r="N73" s="453">
        <v>0</v>
      </c>
      <c r="O73" s="32">
        <f>SUM(H73:N73)</f>
        <v>0</v>
      </c>
      <c r="P73" s="91">
        <v>0</v>
      </c>
      <c r="Q73" s="32">
        <f>SUM(P73:P73)</f>
        <v>0</v>
      </c>
      <c r="R73" s="32">
        <f>+Q73+O73</f>
        <v>0</v>
      </c>
    </row>
    <row r="74" spans="1:18" x14ac:dyDescent="0.25">
      <c r="A74" s="12"/>
      <c r="B74" s="366" t="s">
        <v>310</v>
      </c>
      <c r="C74" s="458">
        <v>0</v>
      </c>
      <c r="D74" s="453">
        <v>0</v>
      </c>
      <c r="E74" s="453">
        <v>0</v>
      </c>
      <c r="F74" s="453">
        <v>0</v>
      </c>
      <c r="G74" s="459">
        <v>0</v>
      </c>
      <c r="H74" s="32">
        <f>SUM(C74:G74)</f>
        <v>0</v>
      </c>
      <c r="I74" s="453">
        <v>0</v>
      </c>
      <c r="J74" s="453">
        <v>0</v>
      </c>
      <c r="K74" s="453">
        <v>0</v>
      </c>
      <c r="L74" s="453">
        <v>0</v>
      </c>
      <c r="M74" s="453">
        <v>0</v>
      </c>
      <c r="N74" s="453">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7">SUM(C71-C72-C73-C74)</f>
        <v>0</v>
      </c>
      <c r="D76" s="21">
        <f t="shared" si="37"/>
        <v>0</v>
      </c>
      <c r="E76" s="21">
        <f t="shared" si="37"/>
        <v>0</v>
      </c>
      <c r="F76" s="21">
        <f t="shared" si="37"/>
        <v>0</v>
      </c>
      <c r="G76" s="139">
        <f t="shared" si="37"/>
        <v>0</v>
      </c>
      <c r="H76" s="27">
        <f t="shared" si="37"/>
        <v>0</v>
      </c>
      <c r="I76" s="21">
        <f t="shared" si="37"/>
        <v>0</v>
      </c>
      <c r="J76" s="21">
        <f t="shared" si="37"/>
        <v>0</v>
      </c>
      <c r="K76" s="21">
        <f t="shared" si="37"/>
        <v>0</v>
      </c>
      <c r="L76" s="21">
        <f t="shared" si="37"/>
        <v>0</v>
      </c>
      <c r="M76" s="21">
        <f t="shared" si="37"/>
        <v>0</v>
      </c>
      <c r="N76" s="21">
        <f t="shared" si="37"/>
        <v>0</v>
      </c>
      <c r="O76" s="27">
        <f t="shared" si="37"/>
        <v>0</v>
      </c>
      <c r="P76" s="21">
        <f t="shared" si="37"/>
        <v>0</v>
      </c>
      <c r="Q76" s="27">
        <f>SUM(Q71-Q72-Q73-Q74)</f>
        <v>0</v>
      </c>
      <c r="R76" s="27">
        <f>SUM(R71-R72-R73-R74)</f>
        <v>0</v>
      </c>
    </row>
  </sheetData>
  <sheetProtection formatCells="0" formatColumns="0" formatRows="0"/>
  <customSheetViews>
    <customSheetView guid="{27EF61E3-089C-4444-8AD8-DD4FF652E9B8}" showPageBreaks="1" fitToPage="1" printArea="1" hiddenRows="1" hiddenColumns="1" topLeftCell="C1">
      <selection activeCell="K1" sqref="K1:K1048576"/>
      <rowBreaks count="1" manualBreakCount="1">
        <brk id="49" max="21" man="1"/>
      </rowBreaks>
      <pageMargins left="0.75" right="0.75" top="1" bottom="1" header="0.5" footer="0.5"/>
      <pageSetup scale="43" orientation="portrait" r:id="rId1"/>
      <headerFooter alignWithMargins="0">
        <oddHeader>&amp;L&amp;8CY13&amp;RAppendix A</oddHeader>
        <oddFooter>&amp;L&amp;8&amp;Z&amp;F&amp;A</oddFooter>
      </headerFooter>
    </customSheetView>
    <customSheetView guid="{37A3FFB3-F9B3-457E-8CCE-DDC5690B1CC7}" fitToPage="1" hiddenRows="1" hiddenColumns="1" topLeftCell="C1">
      <selection activeCell="K1" sqref="K1:K1048576"/>
      <rowBreaks count="1" manualBreakCount="1">
        <brk id="49" max="21" man="1"/>
      </rowBreaks>
      <pageMargins left="0.75" right="0.75" top="1" bottom="1" header="0.5" footer="0.5"/>
      <pageSetup scale="43"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41" orientation="portrait" r:id="rId3"/>
  <headerFooter alignWithMargins="0">
    <oddFooter>&amp;L&amp;8
&amp;F&amp;A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44.33203125" customWidth="1"/>
    <col min="3" max="11" width="20.6640625" customWidth="1"/>
    <col min="12" max="12" width="20.6640625" style="9" customWidth="1"/>
    <col min="13" max="18" width="20.6640625" customWidth="1"/>
  </cols>
  <sheetData>
    <row r="1" spans="1:19" ht="13.8" thickBot="1" x14ac:dyDescent="0.3">
      <c r="A1" s="179" t="s">
        <v>198</v>
      </c>
      <c r="B1" s="182"/>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288</v>
      </c>
      <c r="B4" s="435" t="s">
        <v>289</v>
      </c>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430"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451">
        <f>SUM(C7:G7)</f>
        <v>0</v>
      </c>
      <c r="I7" s="453">
        <v>0</v>
      </c>
      <c r="J7" s="453">
        <v>0</v>
      </c>
      <c r="K7" s="453">
        <v>0</v>
      </c>
      <c r="L7" s="453">
        <v>0</v>
      </c>
      <c r="M7" s="453">
        <v>0</v>
      </c>
      <c r="N7" s="454">
        <v>0</v>
      </c>
      <c r="O7" s="32">
        <f>SUM(H7:N7)</f>
        <v>0</v>
      </c>
      <c r="P7" s="91">
        <v>0</v>
      </c>
      <c r="Q7" s="32">
        <f>SUM(P7:P7)</f>
        <v>0</v>
      </c>
      <c r="R7" s="32">
        <f>+Q7+O7</f>
        <v>0</v>
      </c>
    </row>
    <row r="8" spans="1:19" x14ac:dyDescent="0.25">
      <c r="A8" s="11"/>
      <c r="B8" s="148" t="s">
        <v>3</v>
      </c>
      <c r="C8" s="161">
        <v>0</v>
      </c>
      <c r="D8" s="39">
        <v>0</v>
      </c>
      <c r="E8" s="39">
        <v>0</v>
      </c>
      <c r="F8" s="39">
        <v>0</v>
      </c>
      <c r="G8" s="459">
        <v>0</v>
      </c>
      <c r="H8" s="451">
        <f>SUM(C8:G8)</f>
        <v>0</v>
      </c>
      <c r="I8" s="39">
        <v>0</v>
      </c>
      <c r="J8" s="39">
        <v>0</v>
      </c>
      <c r="K8" s="39">
        <v>0</v>
      </c>
      <c r="L8" s="39">
        <v>0</v>
      </c>
      <c r="M8" s="39">
        <v>0</v>
      </c>
      <c r="N8" s="454">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451">
        <f t="shared" ref="H11:H22" si="1">SUM(C11:G11)</f>
        <v>0</v>
      </c>
      <c r="I11" s="453">
        <v>0</v>
      </c>
      <c r="J11" s="453">
        <v>0</v>
      </c>
      <c r="K11" s="453">
        <v>0</v>
      </c>
      <c r="L11" s="453">
        <v>0</v>
      </c>
      <c r="M11" s="453">
        <v>0</v>
      </c>
      <c r="N11" s="454">
        <v>0</v>
      </c>
      <c r="O11" s="32">
        <f t="shared" ref="O11:O22" si="2">SUM(H11:N11)</f>
        <v>0</v>
      </c>
      <c r="P11" s="470">
        <v>0</v>
      </c>
      <c r="Q11" s="32">
        <f t="shared" ref="Q11:Q22" si="3">SUM(P11:P11)</f>
        <v>0</v>
      </c>
      <c r="R11" s="32">
        <f t="shared" ref="R11:R22" si="4">+Q11+O11</f>
        <v>0</v>
      </c>
    </row>
    <row r="12" spans="1:19" x14ac:dyDescent="0.25">
      <c r="A12" s="450">
        <v>310</v>
      </c>
      <c r="B12" s="366" t="s">
        <v>6</v>
      </c>
      <c r="C12" s="458">
        <v>0</v>
      </c>
      <c r="D12" s="453">
        <v>0</v>
      </c>
      <c r="E12" s="453">
        <v>0</v>
      </c>
      <c r="F12" s="453">
        <v>0</v>
      </c>
      <c r="G12" s="459">
        <v>0</v>
      </c>
      <c r="H12" s="451">
        <f t="shared" si="1"/>
        <v>0</v>
      </c>
      <c r="I12" s="453">
        <v>0</v>
      </c>
      <c r="J12" s="453">
        <v>0</v>
      </c>
      <c r="K12" s="453">
        <v>0</v>
      </c>
      <c r="L12" s="453">
        <v>0</v>
      </c>
      <c r="M12" s="453">
        <v>0</v>
      </c>
      <c r="N12" s="454">
        <v>0</v>
      </c>
      <c r="O12" s="32">
        <f t="shared" si="2"/>
        <v>0</v>
      </c>
      <c r="P12" s="470">
        <v>0</v>
      </c>
      <c r="Q12" s="32">
        <f t="shared" si="3"/>
        <v>0</v>
      </c>
      <c r="R12" s="32">
        <f t="shared" si="4"/>
        <v>0</v>
      </c>
    </row>
    <row r="13" spans="1:19" x14ac:dyDescent="0.25">
      <c r="A13" s="450">
        <v>312</v>
      </c>
      <c r="B13" s="366" t="s">
        <v>387</v>
      </c>
      <c r="C13" s="458">
        <v>0</v>
      </c>
      <c r="D13" s="453">
        <v>0</v>
      </c>
      <c r="E13" s="453">
        <v>0</v>
      </c>
      <c r="F13" s="453">
        <v>0</v>
      </c>
      <c r="G13" s="459">
        <v>0</v>
      </c>
      <c r="H13" s="451">
        <f>SUM(C13:G13)</f>
        <v>0</v>
      </c>
      <c r="I13" s="453">
        <v>0</v>
      </c>
      <c r="J13" s="453">
        <v>0</v>
      </c>
      <c r="K13" s="453">
        <v>0</v>
      </c>
      <c r="L13" s="453">
        <v>0</v>
      </c>
      <c r="M13" s="453">
        <v>0</v>
      </c>
      <c r="N13" s="454">
        <v>0</v>
      </c>
      <c r="O13" s="32">
        <f t="shared" si="2"/>
        <v>0</v>
      </c>
      <c r="P13" s="470">
        <v>0</v>
      </c>
      <c r="Q13" s="32">
        <f t="shared" si="3"/>
        <v>0</v>
      </c>
      <c r="R13" s="32">
        <f t="shared" si="4"/>
        <v>0</v>
      </c>
    </row>
    <row r="14" spans="1:19" x14ac:dyDescent="0.25">
      <c r="A14" s="450">
        <v>315</v>
      </c>
      <c r="B14" s="366" t="s">
        <v>262</v>
      </c>
      <c r="C14" s="458">
        <v>0</v>
      </c>
      <c r="D14" s="453">
        <v>0</v>
      </c>
      <c r="E14" s="453">
        <v>0</v>
      </c>
      <c r="F14" s="453">
        <v>0</v>
      </c>
      <c r="G14" s="459">
        <v>0</v>
      </c>
      <c r="H14" s="451">
        <f t="shared" si="1"/>
        <v>0</v>
      </c>
      <c r="I14" s="453">
        <v>0</v>
      </c>
      <c r="J14" s="453">
        <v>0</v>
      </c>
      <c r="K14" s="453">
        <v>0</v>
      </c>
      <c r="L14" s="453">
        <v>0</v>
      </c>
      <c r="M14" s="453">
        <v>0</v>
      </c>
      <c r="N14" s="454">
        <v>0</v>
      </c>
      <c r="O14" s="32">
        <f t="shared" si="2"/>
        <v>0</v>
      </c>
      <c r="P14" s="470">
        <v>0</v>
      </c>
      <c r="Q14" s="32">
        <f t="shared" si="3"/>
        <v>0</v>
      </c>
      <c r="R14" s="32">
        <f t="shared" si="4"/>
        <v>0</v>
      </c>
    </row>
    <row r="15" spans="1:19" x14ac:dyDescent="0.25">
      <c r="A15" s="388">
        <v>319</v>
      </c>
      <c r="B15" s="366" t="s">
        <v>341</v>
      </c>
      <c r="C15" s="458">
        <v>0</v>
      </c>
      <c r="D15" s="453">
        <v>0</v>
      </c>
      <c r="E15" s="453">
        <v>0</v>
      </c>
      <c r="F15" s="453">
        <v>0</v>
      </c>
      <c r="G15" s="459">
        <v>0</v>
      </c>
      <c r="H15" s="451">
        <f t="shared" ref="H15" si="5">SUM(C15:G15)</f>
        <v>0</v>
      </c>
      <c r="I15" s="453">
        <v>0</v>
      </c>
      <c r="J15" s="453">
        <v>0</v>
      </c>
      <c r="K15" s="453">
        <v>0</v>
      </c>
      <c r="L15" s="453">
        <v>0</v>
      </c>
      <c r="M15" s="453">
        <v>0</v>
      </c>
      <c r="N15" s="454">
        <v>0</v>
      </c>
      <c r="O15" s="32">
        <f t="shared" si="2"/>
        <v>0</v>
      </c>
      <c r="P15" s="470">
        <v>0</v>
      </c>
      <c r="Q15" s="32">
        <f t="shared" si="3"/>
        <v>0</v>
      </c>
      <c r="R15" s="32">
        <f t="shared" si="4"/>
        <v>0</v>
      </c>
    </row>
    <row r="16" spans="1:19" x14ac:dyDescent="0.25">
      <c r="A16" s="388">
        <v>320</v>
      </c>
      <c r="B16" s="366" t="s">
        <v>283</v>
      </c>
      <c r="C16" s="458">
        <v>0</v>
      </c>
      <c r="D16" s="453">
        <v>0</v>
      </c>
      <c r="E16" s="453">
        <v>0</v>
      </c>
      <c r="F16" s="453">
        <v>0</v>
      </c>
      <c r="G16" s="459">
        <v>0</v>
      </c>
      <c r="H16" s="451">
        <f t="shared" si="1"/>
        <v>0</v>
      </c>
      <c r="I16" s="453">
        <v>0</v>
      </c>
      <c r="J16" s="453">
        <v>0</v>
      </c>
      <c r="K16" s="453">
        <v>0</v>
      </c>
      <c r="L16" s="453">
        <v>0</v>
      </c>
      <c r="M16" s="453">
        <v>0</v>
      </c>
      <c r="N16" s="454">
        <v>0</v>
      </c>
      <c r="O16" s="32">
        <f t="shared" si="2"/>
        <v>0</v>
      </c>
      <c r="P16" s="470">
        <v>0</v>
      </c>
      <c r="Q16" s="32">
        <f t="shared" si="3"/>
        <v>0</v>
      </c>
      <c r="R16" s="32">
        <f t="shared" si="4"/>
        <v>0</v>
      </c>
    </row>
    <row r="17" spans="1:18" x14ac:dyDescent="0.25">
      <c r="A17" s="388">
        <v>321</v>
      </c>
      <c r="B17" s="366" t="s">
        <v>308</v>
      </c>
      <c r="C17" s="458">
        <v>0</v>
      </c>
      <c r="D17" s="453">
        <v>0</v>
      </c>
      <c r="E17" s="453">
        <v>0</v>
      </c>
      <c r="F17" s="453">
        <v>0</v>
      </c>
      <c r="G17" s="459">
        <v>0</v>
      </c>
      <c r="H17" s="451">
        <f t="shared" si="1"/>
        <v>0</v>
      </c>
      <c r="I17" s="453">
        <v>0</v>
      </c>
      <c r="J17" s="453">
        <v>0</v>
      </c>
      <c r="K17" s="453">
        <v>0</v>
      </c>
      <c r="L17" s="453">
        <v>0</v>
      </c>
      <c r="M17" s="453">
        <v>0</v>
      </c>
      <c r="N17" s="454">
        <v>0</v>
      </c>
      <c r="O17" s="32">
        <f t="shared" si="2"/>
        <v>0</v>
      </c>
      <c r="P17" s="470">
        <v>0</v>
      </c>
      <c r="Q17" s="32">
        <f t="shared" si="3"/>
        <v>0</v>
      </c>
      <c r="R17" s="32">
        <f t="shared" si="4"/>
        <v>0</v>
      </c>
    </row>
    <row r="18" spans="1:18" x14ac:dyDescent="0.25">
      <c r="A18" s="388">
        <v>322</v>
      </c>
      <c r="B18" s="366" t="s">
        <v>7</v>
      </c>
      <c r="C18" s="458">
        <v>0</v>
      </c>
      <c r="D18" s="453">
        <v>0</v>
      </c>
      <c r="E18" s="453">
        <v>0</v>
      </c>
      <c r="F18" s="453">
        <v>0</v>
      </c>
      <c r="G18" s="459">
        <v>0</v>
      </c>
      <c r="H18" s="451">
        <f t="shared" si="1"/>
        <v>0</v>
      </c>
      <c r="I18" s="453">
        <v>0</v>
      </c>
      <c r="J18" s="453">
        <v>0</v>
      </c>
      <c r="K18" s="453">
        <v>0</v>
      </c>
      <c r="L18" s="453">
        <v>0</v>
      </c>
      <c r="M18" s="453">
        <v>0</v>
      </c>
      <c r="N18" s="454">
        <v>0</v>
      </c>
      <c r="O18" s="32">
        <f t="shared" si="2"/>
        <v>0</v>
      </c>
      <c r="P18" s="470">
        <v>0</v>
      </c>
      <c r="Q18" s="32">
        <f t="shared" si="3"/>
        <v>0</v>
      </c>
      <c r="R18" s="32">
        <f t="shared" si="4"/>
        <v>0</v>
      </c>
    </row>
    <row r="19" spans="1:18" x14ac:dyDescent="0.25">
      <c r="A19" s="388">
        <v>323</v>
      </c>
      <c r="B19" s="366" t="s">
        <v>317</v>
      </c>
      <c r="C19" s="458">
        <v>0</v>
      </c>
      <c r="D19" s="453">
        <v>0</v>
      </c>
      <c r="E19" s="453">
        <v>0</v>
      </c>
      <c r="F19" s="453">
        <v>0</v>
      </c>
      <c r="G19" s="459">
        <v>0</v>
      </c>
      <c r="H19" s="451">
        <f t="shared" si="1"/>
        <v>0</v>
      </c>
      <c r="I19" s="453">
        <v>0</v>
      </c>
      <c r="J19" s="453">
        <v>0</v>
      </c>
      <c r="K19" s="453">
        <v>0</v>
      </c>
      <c r="L19" s="453">
        <v>0</v>
      </c>
      <c r="M19" s="453">
        <v>0</v>
      </c>
      <c r="N19" s="454">
        <v>0</v>
      </c>
      <c r="O19" s="32">
        <f t="shared" si="2"/>
        <v>0</v>
      </c>
      <c r="P19" s="470">
        <v>0</v>
      </c>
      <c r="Q19" s="32">
        <f t="shared" si="3"/>
        <v>0</v>
      </c>
      <c r="R19" s="32">
        <f t="shared" si="4"/>
        <v>0</v>
      </c>
    </row>
    <row r="20" spans="1:18" x14ac:dyDescent="0.25">
      <c r="A20" s="388">
        <v>324</v>
      </c>
      <c r="B20" s="366" t="s">
        <v>369</v>
      </c>
      <c r="C20" s="458">
        <v>0</v>
      </c>
      <c r="D20" s="453">
        <v>0</v>
      </c>
      <c r="E20" s="453">
        <v>0</v>
      </c>
      <c r="F20" s="453">
        <v>0</v>
      </c>
      <c r="G20" s="459">
        <v>0</v>
      </c>
      <c r="H20" s="451">
        <f t="shared" ref="H20" si="6">SUM(C20:G20)</f>
        <v>0</v>
      </c>
      <c r="I20" s="453">
        <v>0</v>
      </c>
      <c r="J20" s="453">
        <v>0</v>
      </c>
      <c r="K20" s="453">
        <v>0</v>
      </c>
      <c r="L20" s="453">
        <v>0</v>
      </c>
      <c r="M20" s="453">
        <v>0</v>
      </c>
      <c r="N20" s="454">
        <v>0</v>
      </c>
      <c r="O20" s="32">
        <f t="shared" si="2"/>
        <v>0</v>
      </c>
      <c r="P20" s="470">
        <v>0</v>
      </c>
      <c r="Q20" s="32">
        <f t="shared" si="3"/>
        <v>0</v>
      </c>
      <c r="R20" s="32">
        <f t="shared" si="4"/>
        <v>0</v>
      </c>
    </row>
    <row r="21" spans="1:18" x14ac:dyDescent="0.25">
      <c r="A21" s="450">
        <v>325</v>
      </c>
      <c r="B21" s="366" t="s">
        <v>8</v>
      </c>
      <c r="C21" s="458">
        <v>0</v>
      </c>
      <c r="D21" s="453">
        <v>0</v>
      </c>
      <c r="E21" s="453">
        <v>0</v>
      </c>
      <c r="F21" s="453">
        <v>0</v>
      </c>
      <c r="G21" s="459">
        <v>0</v>
      </c>
      <c r="H21" s="451">
        <f t="shared" si="1"/>
        <v>0</v>
      </c>
      <c r="I21" s="453">
        <v>0</v>
      </c>
      <c r="J21" s="453">
        <v>0</v>
      </c>
      <c r="K21" s="453">
        <v>0</v>
      </c>
      <c r="L21" s="453">
        <v>0</v>
      </c>
      <c r="M21" s="453">
        <v>0</v>
      </c>
      <c r="N21" s="454">
        <v>0</v>
      </c>
      <c r="O21" s="32">
        <f t="shared" si="2"/>
        <v>0</v>
      </c>
      <c r="P21" s="470">
        <v>0</v>
      </c>
      <c r="Q21" s="32">
        <f t="shared" si="3"/>
        <v>0</v>
      </c>
      <c r="R21" s="32">
        <f t="shared" si="4"/>
        <v>0</v>
      </c>
    </row>
    <row r="22" spans="1:18" x14ac:dyDescent="0.25">
      <c r="A22" s="450">
        <v>330</v>
      </c>
      <c r="B22" s="366" t="s">
        <v>374</v>
      </c>
      <c r="C22" s="458">
        <v>0</v>
      </c>
      <c r="D22" s="453">
        <v>0</v>
      </c>
      <c r="E22" s="453">
        <v>0</v>
      </c>
      <c r="F22" s="453">
        <v>0</v>
      </c>
      <c r="G22" s="459">
        <v>0</v>
      </c>
      <c r="H22" s="451">
        <f t="shared" si="1"/>
        <v>0</v>
      </c>
      <c r="I22" s="453">
        <v>0</v>
      </c>
      <c r="J22" s="453">
        <v>0</v>
      </c>
      <c r="K22" s="453">
        <v>0</v>
      </c>
      <c r="L22" s="453">
        <v>0</v>
      </c>
      <c r="M22" s="453">
        <v>0</v>
      </c>
      <c r="N22" s="454">
        <v>0</v>
      </c>
      <c r="O22" s="32">
        <f t="shared" si="2"/>
        <v>0</v>
      </c>
      <c r="P22" s="470">
        <v>0</v>
      </c>
      <c r="Q22" s="32">
        <f t="shared" si="3"/>
        <v>0</v>
      </c>
      <c r="R22" s="32">
        <f t="shared" si="4"/>
        <v>0</v>
      </c>
    </row>
    <row r="23" spans="1:18" x14ac:dyDescent="0.25">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7">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32">
        <f>SUM(C26:G26)</f>
        <v>0</v>
      </c>
      <c r="I26" s="453">
        <v>0</v>
      </c>
      <c r="J26" s="453">
        <v>0</v>
      </c>
      <c r="K26" s="453">
        <v>0</v>
      </c>
      <c r="L26" s="453">
        <v>0</v>
      </c>
      <c r="M26" s="453">
        <v>0</v>
      </c>
      <c r="N26" s="454">
        <v>0</v>
      </c>
      <c r="O26" s="32">
        <f>SUM(H26:N26)</f>
        <v>0</v>
      </c>
      <c r="P26" s="470">
        <v>0</v>
      </c>
      <c r="Q26" s="32">
        <f>SUM(P26:P26)</f>
        <v>0</v>
      </c>
      <c r="R26" s="32">
        <f>+Q26+O26</f>
        <v>0</v>
      </c>
    </row>
    <row r="27" spans="1:18" x14ac:dyDescent="0.25">
      <c r="A27" s="450">
        <v>404</v>
      </c>
      <c r="B27" s="456" t="s">
        <v>370</v>
      </c>
      <c r="C27" s="458">
        <v>0</v>
      </c>
      <c r="D27" s="453">
        <v>0</v>
      </c>
      <c r="E27" s="453">
        <v>0</v>
      </c>
      <c r="F27" s="453">
        <v>0</v>
      </c>
      <c r="G27" s="459">
        <v>0</v>
      </c>
      <c r="H27" s="32">
        <f>SUM(C27:G27)</f>
        <v>0</v>
      </c>
      <c r="I27" s="453">
        <v>0</v>
      </c>
      <c r="J27" s="453">
        <v>0</v>
      </c>
      <c r="K27" s="453">
        <v>0</v>
      </c>
      <c r="L27" s="453">
        <v>0</v>
      </c>
      <c r="M27" s="453">
        <v>0</v>
      </c>
      <c r="N27" s="454">
        <v>0</v>
      </c>
      <c r="O27" s="32">
        <f>SUM(H27:N27)</f>
        <v>0</v>
      </c>
      <c r="P27" s="470">
        <v>0</v>
      </c>
      <c r="Q27" s="32">
        <f>SUM(P27:P27)</f>
        <v>0</v>
      </c>
      <c r="R27" s="32">
        <f>+Q27+O27</f>
        <v>0</v>
      </c>
    </row>
    <row r="28" spans="1:18" x14ac:dyDescent="0.25">
      <c r="A28" s="450">
        <v>406</v>
      </c>
      <c r="B28" s="456" t="s">
        <v>13</v>
      </c>
      <c r="C28" s="458">
        <v>0</v>
      </c>
      <c r="D28" s="453">
        <v>0</v>
      </c>
      <c r="E28" s="453">
        <v>0</v>
      </c>
      <c r="F28" s="453">
        <v>0</v>
      </c>
      <c r="G28" s="459">
        <v>0</v>
      </c>
      <c r="H28" s="32">
        <f>SUM(C28:G28)</f>
        <v>0</v>
      </c>
      <c r="I28" s="453">
        <v>0</v>
      </c>
      <c r="J28" s="453">
        <v>0</v>
      </c>
      <c r="K28" s="453">
        <v>0</v>
      </c>
      <c r="L28" s="453">
        <v>0</v>
      </c>
      <c r="M28" s="453">
        <v>0</v>
      </c>
      <c r="N28" s="454">
        <v>0</v>
      </c>
      <c r="O28" s="32">
        <f>SUM(H28:N28)</f>
        <v>0</v>
      </c>
      <c r="P28" s="470">
        <v>0</v>
      </c>
      <c r="Q28" s="32">
        <f>SUM(P28:P28)</f>
        <v>0</v>
      </c>
      <c r="R28" s="32">
        <f>+Q28+O28</f>
        <v>0</v>
      </c>
    </row>
    <row r="29" spans="1:18" x14ac:dyDescent="0.25">
      <c r="A29" s="13"/>
      <c r="B29" s="41" t="s">
        <v>14</v>
      </c>
      <c r="C29" s="24">
        <f t="shared" ref="C29:L29" si="8">SUM(C26:C28)</f>
        <v>0</v>
      </c>
      <c r="D29" s="21">
        <f t="shared" si="8"/>
        <v>0</v>
      </c>
      <c r="E29" s="21">
        <f t="shared" si="8"/>
        <v>0</v>
      </c>
      <c r="F29" s="21">
        <f t="shared" si="8"/>
        <v>0</v>
      </c>
      <c r="G29" s="139">
        <f t="shared" si="8"/>
        <v>0</v>
      </c>
      <c r="H29" s="27">
        <f t="shared" si="8"/>
        <v>0</v>
      </c>
      <c r="I29" s="21">
        <f t="shared" si="8"/>
        <v>0</v>
      </c>
      <c r="J29" s="21">
        <f t="shared" si="8"/>
        <v>0</v>
      </c>
      <c r="K29" s="21">
        <f t="shared" si="8"/>
        <v>0</v>
      </c>
      <c r="L29" s="21">
        <f t="shared" si="8"/>
        <v>0</v>
      </c>
      <c r="M29" s="21">
        <f t="shared" ref="M29:R29" si="9">SUM(M26:M28)</f>
        <v>0</v>
      </c>
      <c r="N29" s="21">
        <f t="shared" si="9"/>
        <v>0</v>
      </c>
      <c r="O29" s="27">
        <f t="shared" si="9"/>
        <v>0</v>
      </c>
      <c r="P29" s="375">
        <f t="shared" ref="P29" si="10">SUM(P26:P28)</f>
        <v>0</v>
      </c>
      <c r="Q29" s="27">
        <f t="shared" si="9"/>
        <v>0</v>
      </c>
      <c r="R29" s="27">
        <f t="shared" si="9"/>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32">
        <f>SUM(C31:G31)</f>
        <v>0</v>
      </c>
      <c r="I31" s="453">
        <v>0</v>
      </c>
      <c r="J31" s="453">
        <v>0</v>
      </c>
      <c r="K31" s="453">
        <v>0</v>
      </c>
      <c r="L31" s="453">
        <v>0</v>
      </c>
      <c r="M31" s="453">
        <v>0</v>
      </c>
      <c r="N31" s="454">
        <v>0</v>
      </c>
      <c r="O31" s="32">
        <f t="shared" ref="O31:O37" si="11">SUM(H31:N31)</f>
        <v>0</v>
      </c>
      <c r="P31" s="470">
        <v>0</v>
      </c>
      <c r="Q31" s="32">
        <f t="shared" ref="Q31:Q37" si="12">SUM(P31:P31)</f>
        <v>0</v>
      </c>
      <c r="R31" s="32">
        <f t="shared" ref="R31:R37" si="13">+Q31+O31</f>
        <v>0</v>
      </c>
    </row>
    <row r="32" spans="1:18" x14ac:dyDescent="0.25">
      <c r="A32" s="450">
        <v>409</v>
      </c>
      <c r="B32" s="456" t="s">
        <v>346</v>
      </c>
      <c r="C32" s="458">
        <v>0</v>
      </c>
      <c r="D32" s="453">
        <v>0</v>
      </c>
      <c r="E32" s="453">
        <v>0</v>
      </c>
      <c r="F32" s="453">
        <v>0</v>
      </c>
      <c r="G32" s="459">
        <v>0</v>
      </c>
      <c r="H32" s="32">
        <f t="shared" ref="H32:H34" si="14">SUM(C32:G32)</f>
        <v>0</v>
      </c>
      <c r="I32" s="453">
        <v>0</v>
      </c>
      <c r="J32" s="453">
        <v>0</v>
      </c>
      <c r="K32" s="453">
        <v>0</v>
      </c>
      <c r="L32" s="453">
        <v>0</v>
      </c>
      <c r="M32" s="453">
        <v>0</v>
      </c>
      <c r="N32" s="454">
        <v>0</v>
      </c>
      <c r="O32" s="32">
        <f t="shared" si="11"/>
        <v>0</v>
      </c>
      <c r="P32" s="470">
        <v>0</v>
      </c>
      <c r="Q32" s="32">
        <f t="shared" si="12"/>
        <v>0</v>
      </c>
      <c r="R32" s="32">
        <f t="shared" si="13"/>
        <v>0</v>
      </c>
    </row>
    <row r="33" spans="1:18" x14ac:dyDescent="0.25">
      <c r="A33" s="450">
        <v>410</v>
      </c>
      <c r="B33" s="456" t="s">
        <v>358</v>
      </c>
      <c r="C33" s="458">
        <v>0</v>
      </c>
      <c r="D33" s="453">
        <v>0</v>
      </c>
      <c r="E33" s="453">
        <v>0</v>
      </c>
      <c r="F33" s="453">
        <v>0</v>
      </c>
      <c r="G33" s="459">
        <v>0</v>
      </c>
      <c r="H33" s="32">
        <f t="shared" si="14"/>
        <v>0</v>
      </c>
      <c r="I33" s="453">
        <v>0</v>
      </c>
      <c r="J33" s="453">
        <v>0</v>
      </c>
      <c r="K33" s="453">
        <v>0</v>
      </c>
      <c r="L33" s="453">
        <v>0</v>
      </c>
      <c r="M33" s="453">
        <v>0</v>
      </c>
      <c r="N33" s="454">
        <v>0</v>
      </c>
      <c r="O33" s="32">
        <f t="shared" si="11"/>
        <v>0</v>
      </c>
      <c r="P33" s="470">
        <v>0</v>
      </c>
      <c r="Q33" s="32">
        <f t="shared" si="12"/>
        <v>0</v>
      </c>
      <c r="R33" s="32">
        <f t="shared" si="13"/>
        <v>0</v>
      </c>
    </row>
    <row r="34" spans="1:18" x14ac:dyDescent="0.25">
      <c r="A34" s="450">
        <v>411</v>
      </c>
      <c r="B34" s="456" t="s">
        <v>345</v>
      </c>
      <c r="C34" s="458">
        <v>0</v>
      </c>
      <c r="D34" s="453">
        <v>0</v>
      </c>
      <c r="E34" s="453">
        <v>0</v>
      </c>
      <c r="F34" s="453">
        <v>0</v>
      </c>
      <c r="G34" s="459">
        <v>0</v>
      </c>
      <c r="H34" s="32">
        <f t="shared" si="14"/>
        <v>0</v>
      </c>
      <c r="I34" s="453">
        <v>0</v>
      </c>
      <c r="J34" s="453">
        <v>0</v>
      </c>
      <c r="K34" s="453">
        <v>0</v>
      </c>
      <c r="L34" s="453">
        <v>0</v>
      </c>
      <c r="M34" s="453">
        <v>0</v>
      </c>
      <c r="N34" s="454">
        <v>0</v>
      </c>
      <c r="O34" s="32">
        <f t="shared" si="11"/>
        <v>0</v>
      </c>
      <c r="P34" s="470">
        <v>0</v>
      </c>
      <c r="Q34" s="32">
        <f t="shared" si="12"/>
        <v>0</v>
      </c>
      <c r="R34" s="32">
        <f t="shared" si="13"/>
        <v>0</v>
      </c>
    </row>
    <row r="35" spans="1:18" x14ac:dyDescent="0.25">
      <c r="A35" s="450">
        <v>412</v>
      </c>
      <c r="B35" s="456" t="s">
        <v>371</v>
      </c>
      <c r="C35" s="458">
        <v>0</v>
      </c>
      <c r="D35" s="453">
        <v>0</v>
      </c>
      <c r="E35" s="453">
        <v>0</v>
      </c>
      <c r="F35" s="453">
        <v>0</v>
      </c>
      <c r="G35" s="459">
        <v>0</v>
      </c>
      <c r="H35" s="32">
        <f>SUM(C35:G35)</f>
        <v>0</v>
      </c>
      <c r="I35" s="453">
        <v>0</v>
      </c>
      <c r="J35" s="453">
        <v>0</v>
      </c>
      <c r="K35" s="453">
        <v>0</v>
      </c>
      <c r="L35" s="453">
        <v>0</v>
      </c>
      <c r="M35" s="453">
        <v>0</v>
      </c>
      <c r="N35" s="454">
        <v>0</v>
      </c>
      <c r="O35" s="32">
        <f t="shared" si="11"/>
        <v>0</v>
      </c>
      <c r="P35" s="470">
        <v>0</v>
      </c>
      <c r="Q35" s="32">
        <f t="shared" si="12"/>
        <v>0</v>
      </c>
      <c r="R35" s="32">
        <f t="shared" si="13"/>
        <v>0</v>
      </c>
    </row>
    <row r="36" spans="1:18" x14ac:dyDescent="0.25">
      <c r="A36" s="450">
        <v>414</v>
      </c>
      <c r="B36" s="456" t="s">
        <v>16</v>
      </c>
      <c r="C36" s="458">
        <v>0</v>
      </c>
      <c r="D36" s="453">
        <v>0</v>
      </c>
      <c r="E36" s="453">
        <v>0</v>
      </c>
      <c r="F36" s="453">
        <v>0</v>
      </c>
      <c r="G36" s="459">
        <v>0</v>
      </c>
      <c r="H36" s="32">
        <f>SUM(C36:G36)</f>
        <v>0</v>
      </c>
      <c r="I36" s="453">
        <v>0</v>
      </c>
      <c r="J36" s="453">
        <v>0</v>
      </c>
      <c r="K36" s="453">
        <v>0</v>
      </c>
      <c r="L36" s="453">
        <v>0</v>
      </c>
      <c r="M36" s="453">
        <v>0</v>
      </c>
      <c r="N36" s="454">
        <v>0</v>
      </c>
      <c r="O36" s="32">
        <f t="shared" si="11"/>
        <v>0</v>
      </c>
      <c r="P36" s="470">
        <v>0</v>
      </c>
      <c r="Q36" s="32">
        <f t="shared" si="12"/>
        <v>0</v>
      </c>
      <c r="R36" s="32">
        <f t="shared" si="13"/>
        <v>0</v>
      </c>
    </row>
    <row r="37" spans="1:18" x14ac:dyDescent="0.25">
      <c r="A37" s="388">
        <v>415</v>
      </c>
      <c r="B37" s="366" t="s">
        <v>316</v>
      </c>
      <c r="C37" s="458">
        <v>0</v>
      </c>
      <c r="D37" s="453">
        <v>0</v>
      </c>
      <c r="E37" s="453">
        <v>0</v>
      </c>
      <c r="F37" s="453">
        <v>0</v>
      </c>
      <c r="G37" s="459">
        <v>0</v>
      </c>
      <c r="H37" s="32">
        <f>SUM(C37:G37)</f>
        <v>0</v>
      </c>
      <c r="I37" s="453">
        <v>0</v>
      </c>
      <c r="J37" s="453">
        <v>0</v>
      </c>
      <c r="K37" s="453">
        <v>0</v>
      </c>
      <c r="L37" s="453">
        <v>0</v>
      </c>
      <c r="M37" s="453">
        <v>0</v>
      </c>
      <c r="N37" s="454">
        <v>0</v>
      </c>
      <c r="O37" s="32">
        <f t="shared" si="11"/>
        <v>0</v>
      </c>
      <c r="P37" s="470">
        <v>0</v>
      </c>
      <c r="Q37" s="32">
        <f t="shared" si="12"/>
        <v>0</v>
      </c>
      <c r="R37" s="32">
        <f t="shared" si="13"/>
        <v>0</v>
      </c>
    </row>
    <row r="38" spans="1:18" ht="13.8" thickBot="1" x14ac:dyDescent="0.3">
      <c r="A38" s="15"/>
      <c r="B38" s="124" t="s">
        <v>17</v>
      </c>
      <c r="C38" s="49">
        <f>SUM(C31:C37)</f>
        <v>0</v>
      </c>
      <c r="D38" s="22">
        <f>SUM(D31:D37)</f>
        <v>0</v>
      </c>
      <c r="E38" s="22">
        <f t="shared" ref="E38:G38" si="15">SUM(E31:E37)</f>
        <v>0</v>
      </c>
      <c r="F38" s="22">
        <f t="shared" si="15"/>
        <v>0</v>
      </c>
      <c r="G38" s="22">
        <f t="shared" si="15"/>
        <v>0</v>
      </c>
      <c r="H38" s="29">
        <f>SUM(H31:H37)</f>
        <v>0</v>
      </c>
      <c r="I38" s="22">
        <f>SUM(I31:I37)</f>
        <v>0</v>
      </c>
      <c r="J38" s="22">
        <f>SUM(J31:J37)</f>
        <v>0</v>
      </c>
      <c r="K38" s="22">
        <f t="shared" ref="K38:N38" si="16">SUM(K31:K37)</f>
        <v>0</v>
      </c>
      <c r="L38" s="22">
        <f t="shared" si="16"/>
        <v>0</v>
      </c>
      <c r="M38" s="22">
        <f t="shared" si="16"/>
        <v>0</v>
      </c>
      <c r="N38" s="22">
        <f t="shared" si="16"/>
        <v>0</v>
      </c>
      <c r="O38" s="29">
        <f t="shared" ref="O38:R38" si="17">SUM(O31:O37)</f>
        <v>0</v>
      </c>
      <c r="P38" s="379">
        <f t="shared" si="17"/>
        <v>0</v>
      </c>
      <c r="Q38" s="29">
        <f t="shared" si="17"/>
        <v>0</v>
      </c>
      <c r="R38" s="29">
        <f t="shared" si="17"/>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32">
        <f t="shared" ref="H40:H57" si="18">SUM(C40:G40)</f>
        <v>0</v>
      </c>
      <c r="I40" s="453">
        <v>0</v>
      </c>
      <c r="J40" s="453">
        <v>0</v>
      </c>
      <c r="K40" s="453">
        <v>0</v>
      </c>
      <c r="L40" s="453">
        <v>0</v>
      </c>
      <c r="M40" s="453">
        <v>0</v>
      </c>
      <c r="N40" s="454">
        <v>0</v>
      </c>
      <c r="O40" s="32">
        <f t="shared" ref="O40:O57" si="19">SUM(H40:N40)</f>
        <v>0</v>
      </c>
      <c r="P40" s="470">
        <v>0</v>
      </c>
      <c r="Q40" s="32">
        <f t="shared" ref="Q40:Q57" si="20">SUM(P40:P40)</f>
        <v>0</v>
      </c>
      <c r="R40" s="32">
        <f t="shared" ref="R40:R57" si="21">+Q40+O40</f>
        <v>0</v>
      </c>
    </row>
    <row r="41" spans="1:18" x14ac:dyDescent="0.25">
      <c r="A41" s="450">
        <v>417</v>
      </c>
      <c r="B41" s="456" t="s">
        <v>19</v>
      </c>
      <c r="C41" s="458">
        <v>0</v>
      </c>
      <c r="D41" s="453">
        <v>0</v>
      </c>
      <c r="E41" s="453">
        <v>0</v>
      </c>
      <c r="F41" s="453">
        <v>0</v>
      </c>
      <c r="G41" s="459">
        <v>0</v>
      </c>
      <c r="H41" s="32">
        <f t="shared" si="18"/>
        <v>0</v>
      </c>
      <c r="I41" s="453">
        <v>0</v>
      </c>
      <c r="J41" s="453">
        <v>0</v>
      </c>
      <c r="K41" s="453">
        <v>0</v>
      </c>
      <c r="L41" s="453">
        <v>0</v>
      </c>
      <c r="M41" s="453">
        <v>0</v>
      </c>
      <c r="N41" s="454">
        <v>0</v>
      </c>
      <c r="O41" s="32">
        <f t="shared" si="19"/>
        <v>0</v>
      </c>
      <c r="P41" s="470">
        <v>0</v>
      </c>
      <c r="Q41" s="32">
        <f t="shared" si="20"/>
        <v>0</v>
      </c>
      <c r="R41" s="32">
        <f t="shared" si="21"/>
        <v>0</v>
      </c>
    </row>
    <row r="42" spans="1:18" x14ac:dyDescent="0.25">
      <c r="A42" s="450">
        <v>418</v>
      </c>
      <c r="B42" s="456" t="s">
        <v>192</v>
      </c>
      <c r="C42" s="458">
        <v>0</v>
      </c>
      <c r="D42" s="453">
        <v>0</v>
      </c>
      <c r="E42" s="453">
        <v>0</v>
      </c>
      <c r="F42" s="453">
        <v>0</v>
      </c>
      <c r="G42" s="459">
        <v>0</v>
      </c>
      <c r="H42" s="32">
        <f t="shared" si="18"/>
        <v>0</v>
      </c>
      <c r="I42" s="453">
        <v>0</v>
      </c>
      <c r="J42" s="453">
        <v>0</v>
      </c>
      <c r="K42" s="453">
        <v>0</v>
      </c>
      <c r="L42" s="453">
        <v>0</v>
      </c>
      <c r="M42" s="453">
        <v>0</v>
      </c>
      <c r="N42" s="454">
        <v>0</v>
      </c>
      <c r="O42" s="32">
        <f t="shared" si="19"/>
        <v>0</v>
      </c>
      <c r="P42" s="470">
        <v>0</v>
      </c>
      <c r="Q42" s="32">
        <f t="shared" si="20"/>
        <v>0</v>
      </c>
      <c r="R42" s="32">
        <f t="shared" si="21"/>
        <v>0</v>
      </c>
    </row>
    <row r="43" spans="1:18" x14ac:dyDescent="0.25">
      <c r="A43" s="450">
        <v>419</v>
      </c>
      <c r="B43" s="456" t="s">
        <v>20</v>
      </c>
      <c r="C43" s="458">
        <v>0</v>
      </c>
      <c r="D43" s="453">
        <v>0</v>
      </c>
      <c r="E43" s="453">
        <v>0</v>
      </c>
      <c r="F43" s="453">
        <v>0</v>
      </c>
      <c r="G43" s="459">
        <v>0</v>
      </c>
      <c r="H43" s="32">
        <f t="shared" si="18"/>
        <v>0</v>
      </c>
      <c r="I43" s="453">
        <v>0</v>
      </c>
      <c r="J43" s="453">
        <v>0</v>
      </c>
      <c r="K43" s="453">
        <v>0</v>
      </c>
      <c r="L43" s="453">
        <v>0</v>
      </c>
      <c r="M43" s="453">
        <v>0</v>
      </c>
      <c r="N43" s="454">
        <v>0</v>
      </c>
      <c r="O43" s="32">
        <f t="shared" si="19"/>
        <v>0</v>
      </c>
      <c r="P43" s="470">
        <v>0</v>
      </c>
      <c r="Q43" s="32">
        <f t="shared" si="20"/>
        <v>0</v>
      </c>
      <c r="R43" s="32">
        <f t="shared" si="21"/>
        <v>0</v>
      </c>
    </row>
    <row r="44" spans="1:18" x14ac:dyDescent="0.25">
      <c r="A44" s="450">
        <v>420</v>
      </c>
      <c r="B44" s="456" t="s">
        <v>194</v>
      </c>
      <c r="C44" s="458">
        <v>0</v>
      </c>
      <c r="D44" s="453">
        <v>0</v>
      </c>
      <c r="E44" s="453">
        <v>0</v>
      </c>
      <c r="F44" s="453">
        <v>0</v>
      </c>
      <c r="G44" s="459">
        <v>0</v>
      </c>
      <c r="H44" s="32">
        <f t="shared" si="18"/>
        <v>0</v>
      </c>
      <c r="I44" s="453">
        <v>0</v>
      </c>
      <c r="J44" s="453">
        <v>0</v>
      </c>
      <c r="K44" s="453">
        <v>0</v>
      </c>
      <c r="L44" s="453">
        <v>0</v>
      </c>
      <c r="M44" s="453">
        <v>0</v>
      </c>
      <c r="N44" s="454">
        <v>0</v>
      </c>
      <c r="O44" s="32">
        <f t="shared" si="19"/>
        <v>0</v>
      </c>
      <c r="P44" s="470">
        <v>0</v>
      </c>
      <c r="Q44" s="32">
        <f t="shared" si="20"/>
        <v>0</v>
      </c>
      <c r="R44" s="32">
        <f t="shared" si="21"/>
        <v>0</v>
      </c>
    </row>
    <row r="45" spans="1:18" x14ac:dyDescent="0.25">
      <c r="A45" s="450">
        <v>421</v>
      </c>
      <c r="B45" s="456" t="s">
        <v>21</v>
      </c>
      <c r="C45" s="458">
        <v>0</v>
      </c>
      <c r="D45" s="453">
        <v>0</v>
      </c>
      <c r="E45" s="453">
        <v>0</v>
      </c>
      <c r="F45" s="453">
        <v>0</v>
      </c>
      <c r="G45" s="459">
        <v>0</v>
      </c>
      <c r="H45" s="32">
        <f t="shared" si="18"/>
        <v>0</v>
      </c>
      <c r="I45" s="453">
        <v>0</v>
      </c>
      <c r="J45" s="453">
        <v>0</v>
      </c>
      <c r="K45" s="453">
        <v>0</v>
      </c>
      <c r="L45" s="453">
        <v>0</v>
      </c>
      <c r="M45" s="453">
        <v>0</v>
      </c>
      <c r="N45" s="454">
        <v>0</v>
      </c>
      <c r="O45" s="32">
        <f t="shared" si="19"/>
        <v>0</v>
      </c>
      <c r="P45" s="470">
        <v>0</v>
      </c>
      <c r="Q45" s="32">
        <f t="shared" si="20"/>
        <v>0</v>
      </c>
      <c r="R45" s="32">
        <f t="shared" si="21"/>
        <v>0</v>
      </c>
    </row>
    <row r="46" spans="1:18" x14ac:dyDescent="0.25">
      <c r="A46" s="450">
        <v>422</v>
      </c>
      <c r="B46" s="456" t="s">
        <v>22</v>
      </c>
      <c r="C46" s="458">
        <v>0</v>
      </c>
      <c r="D46" s="453">
        <v>0</v>
      </c>
      <c r="E46" s="453">
        <v>0</v>
      </c>
      <c r="F46" s="453">
        <v>0</v>
      </c>
      <c r="G46" s="459">
        <v>0</v>
      </c>
      <c r="H46" s="32">
        <f t="shared" si="18"/>
        <v>0</v>
      </c>
      <c r="I46" s="453">
        <v>0</v>
      </c>
      <c r="J46" s="453">
        <v>0</v>
      </c>
      <c r="K46" s="453">
        <v>0</v>
      </c>
      <c r="L46" s="453">
        <v>0</v>
      </c>
      <c r="M46" s="453">
        <v>0</v>
      </c>
      <c r="N46" s="454">
        <v>0</v>
      </c>
      <c r="O46" s="32">
        <f t="shared" si="19"/>
        <v>0</v>
      </c>
      <c r="P46" s="470">
        <v>0</v>
      </c>
      <c r="Q46" s="32">
        <f t="shared" si="20"/>
        <v>0</v>
      </c>
      <c r="R46" s="32">
        <f t="shared" si="21"/>
        <v>0</v>
      </c>
    </row>
    <row r="47" spans="1:18" x14ac:dyDescent="0.25">
      <c r="A47" s="450">
        <v>423</v>
      </c>
      <c r="B47" s="456" t="s">
        <v>193</v>
      </c>
      <c r="C47" s="458">
        <v>0</v>
      </c>
      <c r="D47" s="453">
        <v>0</v>
      </c>
      <c r="E47" s="453">
        <v>0</v>
      </c>
      <c r="F47" s="453">
        <v>0</v>
      </c>
      <c r="G47" s="459">
        <v>0</v>
      </c>
      <c r="H47" s="32">
        <f t="shared" si="18"/>
        <v>0</v>
      </c>
      <c r="I47" s="453">
        <v>0</v>
      </c>
      <c r="J47" s="453">
        <v>0</v>
      </c>
      <c r="K47" s="453">
        <v>0</v>
      </c>
      <c r="L47" s="453">
        <v>0</v>
      </c>
      <c r="M47" s="453">
        <v>0</v>
      </c>
      <c r="N47" s="454">
        <v>0</v>
      </c>
      <c r="O47" s="32">
        <f t="shared" si="19"/>
        <v>0</v>
      </c>
      <c r="P47" s="470">
        <v>0</v>
      </c>
      <c r="Q47" s="32">
        <f t="shared" si="20"/>
        <v>0</v>
      </c>
      <c r="R47" s="32">
        <f t="shared" si="21"/>
        <v>0</v>
      </c>
    </row>
    <row r="48" spans="1:18" x14ac:dyDescent="0.25">
      <c r="A48" s="450">
        <v>424</v>
      </c>
      <c r="B48" s="456" t="s">
        <v>23</v>
      </c>
      <c r="C48" s="458">
        <v>0</v>
      </c>
      <c r="D48" s="453">
        <v>0</v>
      </c>
      <c r="E48" s="453">
        <v>0</v>
      </c>
      <c r="F48" s="453">
        <v>0</v>
      </c>
      <c r="G48" s="459">
        <v>0</v>
      </c>
      <c r="H48" s="32">
        <f t="shared" si="18"/>
        <v>0</v>
      </c>
      <c r="I48" s="453">
        <v>0</v>
      </c>
      <c r="J48" s="453">
        <v>0</v>
      </c>
      <c r="K48" s="453">
        <v>0</v>
      </c>
      <c r="L48" s="453">
        <v>0</v>
      </c>
      <c r="M48" s="453">
        <v>0</v>
      </c>
      <c r="N48" s="454">
        <v>0</v>
      </c>
      <c r="O48" s="32">
        <f t="shared" si="19"/>
        <v>0</v>
      </c>
      <c r="P48" s="470">
        <v>0</v>
      </c>
      <c r="Q48" s="32">
        <f t="shared" si="20"/>
        <v>0</v>
      </c>
      <c r="R48" s="32">
        <f t="shared" si="21"/>
        <v>0</v>
      </c>
    </row>
    <row r="49" spans="1:18" x14ac:dyDescent="0.25">
      <c r="A49" s="450">
        <v>434</v>
      </c>
      <c r="B49" s="516" t="s">
        <v>382</v>
      </c>
      <c r="C49" s="458">
        <v>0</v>
      </c>
      <c r="D49" s="453">
        <v>0</v>
      </c>
      <c r="E49" s="453">
        <v>0</v>
      </c>
      <c r="F49" s="453">
        <v>0</v>
      </c>
      <c r="G49" s="459">
        <v>0</v>
      </c>
      <c r="H49" s="32">
        <f t="shared" si="18"/>
        <v>0</v>
      </c>
      <c r="I49" s="453">
        <v>0</v>
      </c>
      <c r="J49" s="453">
        <v>0</v>
      </c>
      <c r="K49" s="453">
        <v>0</v>
      </c>
      <c r="L49" s="453">
        <v>0</v>
      </c>
      <c r="M49" s="453">
        <v>0</v>
      </c>
      <c r="N49" s="454">
        <v>0</v>
      </c>
      <c r="O49" s="32">
        <f t="shared" si="19"/>
        <v>0</v>
      </c>
      <c r="P49" s="470">
        <v>0</v>
      </c>
      <c r="Q49" s="32">
        <f t="shared" si="20"/>
        <v>0</v>
      </c>
      <c r="R49" s="32">
        <f t="shared" si="21"/>
        <v>0</v>
      </c>
    </row>
    <row r="50" spans="1:18" x14ac:dyDescent="0.25">
      <c r="A50" s="450">
        <v>425</v>
      </c>
      <c r="B50" s="456" t="s">
        <v>195</v>
      </c>
      <c r="C50" s="458">
        <v>0</v>
      </c>
      <c r="D50" s="453">
        <v>0</v>
      </c>
      <c r="E50" s="453">
        <v>0</v>
      </c>
      <c r="F50" s="453">
        <v>0</v>
      </c>
      <c r="G50" s="459">
        <v>0</v>
      </c>
      <c r="H50" s="32">
        <f t="shared" si="18"/>
        <v>0</v>
      </c>
      <c r="I50" s="453">
        <v>0</v>
      </c>
      <c r="J50" s="453">
        <v>0</v>
      </c>
      <c r="K50" s="453">
        <v>0</v>
      </c>
      <c r="L50" s="453">
        <v>0</v>
      </c>
      <c r="M50" s="453">
        <v>0</v>
      </c>
      <c r="N50" s="454">
        <v>0</v>
      </c>
      <c r="O50" s="32">
        <f t="shared" si="19"/>
        <v>0</v>
      </c>
      <c r="P50" s="470">
        <v>0</v>
      </c>
      <c r="Q50" s="32">
        <f t="shared" si="20"/>
        <v>0</v>
      </c>
      <c r="R50" s="32">
        <f t="shared" si="21"/>
        <v>0</v>
      </c>
    </row>
    <row r="51" spans="1:18" s="448" customFormat="1" x14ac:dyDescent="0.25">
      <c r="A51" s="450">
        <v>426</v>
      </c>
      <c r="B51" s="456" t="s">
        <v>347</v>
      </c>
      <c r="C51" s="458">
        <v>0</v>
      </c>
      <c r="D51" s="453">
        <v>0</v>
      </c>
      <c r="E51" s="453">
        <v>0</v>
      </c>
      <c r="F51" s="453">
        <v>0</v>
      </c>
      <c r="G51" s="459">
        <v>0</v>
      </c>
      <c r="H51" s="451">
        <f t="shared" ref="H51:H56" si="22">SUM(C51:G51)</f>
        <v>0</v>
      </c>
      <c r="I51" s="453">
        <v>0</v>
      </c>
      <c r="J51" s="453">
        <v>0</v>
      </c>
      <c r="K51" s="453">
        <v>0</v>
      </c>
      <c r="L51" s="453">
        <v>0</v>
      </c>
      <c r="M51" s="453">
        <v>0</v>
      </c>
      <c r="N51" s="454">
        <v>0</v>
      </c>
      <c r="O51" s="451">
        <f t="shared" si="19"/>
        <v>0</v>
      </c>
      <c r="P51" s="470">
        <v>0</v>
      </c>
      <c r="Q51" s="451">
        <f t="shared" si="20"/>
        <v>0</v>
      </c>
      <c r="R51" s="451">
        <f t="shared" si="21"/>
        <v>0</v>
      </c>
    </row>
    <row r="52" spans="1:18" s="448" customFormat="1" x14ac:dyDescent="0.25">
      <c r="A52" s="450">
        <v>427</v>
      </c>
      <c r="B52" s="456" t="s">
        <v>348</v>
      </c>
      <c r="C52" s="458">
        <v>0</v>
      </c>
      <c r="D52" s="453">
        <v>0</v>
      </c>
      <c r="E52" s="453">
        <v>0</v>
      </c>
      <c r="F52" s="453">
        <v>0</v>
      </c>
      <c r="G52" s="459">
        <v>0</v>
      </c>
      <c r="H52" s="451">
        <f t="shared" si="22"/>
        <v>0</v>
      </c>
      <c r="I52" s="453">
        <v>0</v>
      </c>
      <c r="J52" s="453">
        <v>0</v>
      </c>
      <c r="K52" s="453">
        <v>0</v>
      </c>
      <c r="L52" s="453">
        <v>0</v>
      </c>
      <c r="M52" s="453">
        <v>0</v>
      </c>
      <c r="N52" s="454">
        <v>0</v>
      </c>
      <c r="O52" s="451">
        <f t="shared" si="19"/>
        <v>0</v>
      </c>
      <c r="P52" s="470">
        <v>0</v>
      </c>
      <c r="Q52" s="451">
        <f t="shared" si="20"/>
        <v>0</v>
      </c>
      <c r="R52" s="451">
        <f t="shared" si="21"/>
        <v>0</v>
      </c>
    </row>
    <row r="53" spans="1:18" s="448" customFormat="1" x14ac:dyDescent="0.25">
      <c r="A53" s="450">
        <v>428</v>
      </c>
      <c r="B53" s="456" t="s">
        <v>349</v>
      </c>
      <c r="C53" s="458">
        <v>0</v>
      </c>
      <c r="D53" s="453">
        <v>0</v>
      </c>
      <c r="E53" s="453">
        <v>0</v>
      </c>
      <c r="F53" s="453">
        <v>0</v>
      </c>
      <c r="G53" s="459">
        <v>0</v>
      </c>
      <c r="H53" s="451">
        <f t="shared" si="22"/>
        <v>0</v>
      </c>
      <c r="I53" s="453">
        <v>0</v>
      </c>
      <c r="J53" s="453">
        <v>0</v>
      </c>
      <c r="K53" s="453">
        <v>0</v>
      </c>
      <c r="L53" s="453">
        <v>0</v>
      </c>
      <c r="M53" s="453">
        <v>0</v>
      </c>
      <c r="N53" s="454">
        <v>0</v>
      </c>
      <c r="O53" s="451">
        <f t="shared" si="19"/>
        <v>0</v>
      </c>
      <c r="P53" s="470">
        <v>0</v>
      </c>
      <c r="Q53" s="451">
        <f t="shared" si="20"/>
        <v>0</v>
      </c>
      <c r="R53" s="451">
        <f t="shared" si="21"/>
        <v>0</v>
      </c>
    </row>
    <row r="54" spans="1:18" s="448" customFormat="1" x14ac:dyDescent="0.25">
      <c r="A54" s="450">
        <v>429</v>
      </c>
      <c r="B54" s="456" t="s">
        <v>350</v>
      </c>
      <c r="C54" s="458">
        <v>0</v>
      </c>
      <c r="D54" s="453">
        <v>0</v>
      </c>
      <c r="E54" s="453">
        <v>0</v>
      </c>
      <c r="F54" s="453">
        <v>0</v>
      </c>
      <c r="G54" s="459">
        <v>0</v>
      </c>
      <c r="H54" s="451">
        <f t="shared" si="22"/>
        <v>0</v>
      </c>
      <c r="I54" s="453">
        <v>0</v>
      </c>
      <c r="J54" s="453">
        <v>0</v>
      </c>
      <c r="K54" s="453">
        <v>0</v>
      </c>
      <c r="L54" s="453">
        <v>0</v>
      </c>
      <c r="M54" s="453">
        <v>0</v>
      </c>
      <c r="N54" s="454">
        <v>0</v>
      </c>
      <c r="O54" s="451">
        <f t="shared" si="19"/>
        <v>0</v>
      </c>
      <c r="P54" s="470">
        <v>0</v>
      </c>
      <c r="Q54" s="451">
        <f t="shared" si="20"/>
        <v>0</v>
      </c>
      <c r="R54" s="451">
        <f t="shared" si="21"/>
        <v>0</v>
      </c>
    </row>
    <row r="55" spans="1:18" s="448" customFormat="1" x14ac:dyDescent="0.25">
      <c r="A55" s="450">
        <v>430</v>
      </c>
      <c r="B55" s="456" t="s">
        <v>351</v>
      </c>
      <c r="C55" s="458">
        <v>0</v>
      </c>
      <c r="D55" s="453">
        <v>0</v>
      </c>
      <c r="E55" s="453">
        <v>0</v>
      </c>
      <c r="F55" s="453">
        <v>0</v>
      </c>
      <c r="G55" s="459">
        <v>0</v>
      </c>
      <c r="H55" s="451">
        <f t="shared" si="22"/>
        <v>0</v>
      </c>
      <c r="I55" s="453">
        <v>0</v>
      </c>
      <c r="J55" s="453">
        <v>0</v>
      </c>
      <c r="K55" s="453">
        <v>0</v>
      </c>
      <c r="L55" s="453">
        <v>0</v>
      </c>
      <c r="M55" s="453">
        <v>0</v>
      </c>
      <c r="N55" s="454">
        <v>0</v>
      </c>
      <c r="O55" s="451">
        <f t="shared" si="19"/>
        <v>0</v>
      </c>
      <c r="P55" s="470">
        <v>0</v>
      </c>
      <c r="Q55" s="451">
        <f t="shared" si="20"/>
        <v>0</v>
      </c>
      <c r="R55" s="451">
        <f t="shared" si="21"/>
        <v>0</v>
      </c>
    </row>
    <row r="56" spans="1:18" s="448" customFormat="1" x14ac:dyDescent="0.25">
      <c r="A56" s="450">
        <v>431</v>
      </c>
      <c r="B56" s="456" t="s">
        <v>352</v>
      </c>
      <c r="C56" s="458">
        <v>0</v>
      </c>
      <c r="D56" s="453">
        <v>0</v>
      </c>
      <c r="E56" s="453">
        <v>0</v>
      </c>
      <c r="F56" s="453">
        <v>0</v>
      </c>
      <c r="G56" s="459">
        <v>0</v>
      </c>
      <c r="H56" s="451">
        <f t="shared" si="22"/>
        <v>0</v>
      </c>
      <c r="I56" s="453">
        <v>0</v>
      </c>
      <c r="J56" s="453">
        <v>0</v>
      </c>
      <c r="K56" s="453">
        <v>0</v>
      </c>
      <c r="L56" s="453">
        <v>0</v>
      </c>
      <c r="M56" s="453">
        <v>0</v>
      </c>
      <c r="N56" s="454">
        <v>0</v>
      </c>
      <c r="O56" s="451">
        <f t="shared" si="19"/>
        <v>0</v>
      </c>
      <c r="P56" s="470">
        <v>0</v>
      </c>
      <c r="Q56" s="451">
        <f t="shared" si="20"/>
        <v>0</v>
      </c>
      <c r="R56" s="451">
        <f t="shared" si="21"/>
        <v>0</v>
      </c>
    </row>
    <row r="57" spans="1:18" x14ac:dyDescent="0.25">
      <c r="A57" s="450">
        <v>438</v>
      </c>
      <c r="B57" s="456" t="s">
        <v>372</v>
      </c>
      <c r="C57" s="458">
        <v>0</v>
      </c>
      <c r="D57" s="453">
        <v>0</v>
      </c>
      <c r="E57" s="453">
        <v>0</v>
      </c>
      <c r="F57" s="453">
        <v>0</v>
      </c>
      <c r="G57" s="459">
        <v>0</v>
      </c>
      <c r="H57" s="32">
        <f t="shared" si="18"/>
        <v>0</v>
      </c>
      <c r="I57" s="453">
        <v>0</v>
      </c>
      <c r="J57" s="453">
        <v>0</v>
      </c>
      <c r="K57" s="453">
        <v>0</v>
      </c>
      <c r="L57" s="453">
        <v>0</v>
      </c>
      <c r="M57" s="453">
        <v>0</v>
      </c>
      <c r="N57" s="454">
        <v>0</v>
      </c>
      <c r="O57" s="32">
        <f t="shared" si="19"/>
        <v>0</v>
      </c>
      <c r="P57" s="470">
        <v>0</v>
      </c>
      <c r="Q57" s="32">
        <f t="shared" si="20"/>
        <v>0</v>
      </c>
      <c r="R57" s="32">
        <f t="shared" si="21"/>
        <v>0</v>
      </c>
    </row>
    <row r="58" spans="1:18" x14ac:dyDescent="0.25">
      <c r="A58" s="16"/>
      <c r="B58" s="41" t="s">
        <v>24</v>
      </c>
      <c r="C58" s="24">
        <f t="shared" ref="C58:L58" si="23">SUM(C40:C57)</f>
        <v>0</v>
      </c>
      <c r="D58" s="21">
        <f t="shared" si="23"/>
        <v>0</v>
      </c>
      <c r="E58" s="21">
        <f t="shared" si="23"/>
        <v>0</v>
      </c>
      <c r="F58" s="21">
        <f t="shared" si="23"/>
        <v>0</v>
      </c>
      <c r="G58" s="139">
        <f t="shared" si="23"/>
        <v>0</v>
      </c>
      <c r="H58" s="27">
        <f t="shared" si="23"/>
        <v>0</v>
      </c>
      <c r="I58" s="21">
        <f t="shared" si="23"/>
        <v>0</v>
      </c>
      <c r="J58" s="21">
        <f t="shared" si="23"/>
        <v>0</v>
      </c>
      <c r="K58" s="21">
        <f t="shared" si="23"/>
        <v>0</v>
      </c>
      <c r="L58" s="21">
        <f t="shared" si="23"/>
        <v>0</v>
      </c>
      <c r="M58" s="21">
        <f t="shared" ref="M58:R58" si="24">SUM(M40:M57)</f>
        <v>0</v>
      </c>
      <c r="N58" s="21">
        <f t="shared" si="24"/>
        <v>0</v>
      </c>
      <c r="O58" s="27">
        <f t="shared" si="24"/>
        <v>0</v>
      </c>
      <c r="P58" s="375">
        <f t="shared" ref="P58" si="25">SUM(P40:P57)</f>
        <v>0</v>
      </c>
      <c r="Q58" s="27">
        <f t="shared" si="24"/>
        <v>0</v>
      </c>
      <c r="R58" s="27">
        <f t="shared" si="24"/>
        <v>0</v>
      </c>
    </row>
    <row r="59" spans="1:18" x14ac:dyDescent="0.25">
      <c r="A59" s="16"/>
      <c r="B59" s="41" t="s">
        <v>25</v>
      </c>
      <c r="C59" s="24">
        <f t="shared" ref="C59:L59" si="26">C29+C38+C58</f>
        <v>0</v>
      </c>
      <c r="D59" s="21">
        <f t="shared" si="26"/>
        <v>0</v>
      </c>
      <c r="E59" s="21">
        <f t="shared" si="26"/>
        <v>0</v>
      </c>
      <c r="F59" s="21">
        <f t="shared" si="26"/>
        <v>0</v>
      </c>
      <c r="G59" s="139">
        <f t="shared" si="26"/>
        <v>0</v>
      </c>
      <c r="H59" s="27">
        <f t="shared" si="26"/>
        <v>0</v>
      </c>
      <c r="I59" s="21">
        <f t="shared" si="26"/>
        <v>0</v>
      </c>
      <c r="J59" s="21">
        <f t="shared" si="26"/>
        <v>0</v>
      </c>
      <c r="K59" s="21">
        <f t="shared" si="26"/>
        <v>0</v>
      </c>
      <c r="L59" s="21">
        <f t="shared" si="26"/>
        <v>0</v>
      </c>
      <c r="M59" s="21">
        <f t="shared" ref="M59:R59" si="27">M29+M38+M58</f>
        <v>0</v>
      </c>
      <c r="N59" s="21">
        <f t="shared" si="27"/>
        <v>0</v>
      </c>
      <c r="O59" s="27">
        <f t="shared" si="27"/>
        <v>0</v>
      </c>
      <c r="P59" s="378">
        <f t="shared" si="27"/>
        <v>0</v>
      </c>
      <c r="Q59" s="27">
        <f t="shared" si="27"/>
        <v>0</v>
      </c>
      <c r="R59" s="27">
        <f t="shared" si="27"/>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32">
        <f>SUM(C61:G61)</f>
        <v>0</v>
      </c>
      <c r="I61" s="453">
        <v>0</v>
      </c>
      <c r="J61" s="453">
        <v>0</v>
      </c>
      <c r="K61" s="453">
        <v>0</v>
      </c>
      <c r="L61" s="453">
        <v>0</v>
      </c>
      <c r="M61" s="453">
        <v>0</v>
      </c>
      <c r="N61" s="454">
        <v>0</v>
      </c>
      <c r="O61" s="32">
        <f>SUM(H61:N61)</f>
        <v>0</v>
      </c>
      <c r="P61" s="470">
        <v>0</v>
      </c>
      <c r="Q61" s="32">
        <f>SUM(P61:P61)</f>
        <v>0</v>
      </c>
      <c r="R61" s="32">
        <f>+Q61+O61</f>
        <v>0</v>
      </c>
    </row>
    <row r="62" spans="1:18" x14ac:dyDescent="0.25">
      <c r="A62" s="450">
        <v>442</v>
      </c>
      <c r="B62" s="125" t="s">
        <v>28</v>
      </c>
      <c r="C62" s="458">
        <v>0</v>
      </c>
      <c r="D62" s="453">
        <v>0</v>
      </c>
      <c r="E62" s="453">
        <v>0</v>
      </c>
      <c r="F62" s="453">
        <v>0</v>
      </c>
      <c r="G62" s="459">
        <v>0</v>
      </c>
      <c r="H62" s="32">
        <f>SUM(C62:G62)</f>
        <v>0</v>
      </c>
      <c r="I62" s="453">
        <v>0</v>
      </c>
      <c r="J62" s="453">
        <v>0</v>
      </c>
      <c r="K62" s="453">
        <v>0</v>
      </c>
      <c r="L62" s="453">
        <v>0</v>
      </c>
      <c r="M62" s="453">
        <v>0</v>
      </c>
      <c r="N62" s="454">
        <v>0</v>
      </c>
      <c r="O62" s="32">
        <f>SUM(H62:N62)</f>
        <v>0</v>
      </c>
      <c r="P62" s="470">
        <v>0</v>
      </c>
      <c r="Q62" s="32">
        <f>SUM(P62:P62)</f>
        <v>0</v>
      </c>
      <c r="R62" s="32">
        <f>+Q62+O62</f>
        <v>0</v>
      </c>
    </row>
    <row r="63" spans="1:18" s="448" customFormat="1" x14ac:dyDescent="0.25">
      <c r="A63" s="16"/>
      <c r="B63" s="41" t="s">
        <v>29</v>
      </c>
      <c r="C63" s="24">
        <f t="shared" ref="C63:R63" si="28">C59+C61+C62</f>
        <v>0</v>
      </c>
      <c r="D63" s="21">
        <f t="shared" si="28"/>
        <v>0</v>
      </c>
      <c r="E63" s="21">
        <f t="shared" si="28"/>
        <v>0</v>
      </c>
      <c r="F63" s="21">
        <f t="shared" si="28"/>
        <v>0</v>
      </c>
      <c r="G63" s="139">
        <f t="shared" si="28"/>
        <v>0</v>
      </c>
      <c r="H63" s="27">
        <f t="shared" si="28"/>
        <v>0</v>
      </c>
      <c r="I63" s="21">
        <f t="shared" si="28"/>
        <v>0</v>
      </c>
      <c r="J63" s="21">
        <f t="shared" si="28"/>
        <v>0</v>
      </c>
      <c r="K63" s="21">
        <f t="shared" si="28"/>
        <v>0</v>
      </c>
      <c r="L63" s="21">
        <f t="shared" si="28"/>
        <v>0</v>
      </c>
      <c r="M63" s="21">
        <f t="shared" si="28"/>
        <v>0</v>
      </c>
      <c r="N63" s="21">
        <f t="shared" si="28"/>
        <v>0</v>
      </c>
      <c r="O63" s="27">
        <f t="shared" si="28"/>
        <v>0</v>
      </c>
      <c r="P63" s="378">
        <f t="shared" si="28"/>
        <v>0</v>
      </c>
      <c r="Q63" s="27">
        <f t="shared" si="28"/>
        <v>0</v>
      </c>
      <c r="R63" s="27">
        <f t="shared" si="28"/>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29">+C63+C65</f>
        <v>0</v>
      </c>
      <c r="D67" s="21">
        <f t="shared" si="29"/>
        <v>0</v>
      </c>
      <c r="E67" s="21">
        <f t="shared" si="29"/>
        <v>0</v>
      </c>
      <c r="F67" s="21">
        <f t="shared" si="29"/>
        <v>0</v>
      </c>
      <c r="G67" s="139">
        <f t="shared" si="29"/>
        <v>0</v>
      </c>
      <c r="H67" s="27">
        <f t="shared" si="29"/>
        <v>0</v>
      </c>
      <c r="I67" s="21">
        <f t="shared" si="29"/>
        <v>0</v>
      </c>
      <c r="J67" s="21">
        <f t="shared" si="29"/>
        <v>0</v>
      </c>
      <c r="K67" s="21">
        <f t="shared" si="29"/>
        <v>0</v>
      </c>
      <c r="L67" s="21">
        <f t="shared" si="29"/>
        <v>0</v>
      </c>
      <c r="M67" s="21">
        <f t="shared" ref="M67:R67" si="30">+M63+M65</f>
        <v>0</v>
      </c>
      <c r="N67" s="21">
        <f t="shared" si="30"/>
        <v>0</v>
      </c>
      <c r="O67" s="27">
        <f t="shared" si="30"/>
        <v>0</v>
      </c>
      <c r="P67" s="375">
        <f t="shared" ref="P67" si="31">+P63+P65</f>
        <v>0</v>
      </c>
      <c r="Q67" s="27">
        <f t="shared" si="30"/>
        <v>0</v>
      </c>
      <c r="R67" s="27">
        <f t="shared" si="30"/>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2">+C23-C67</f>
        <v>0</v>
      </c>
      <c r="D69" s="25">
        <f t="shared" si="32"/>
        <v>0</v>
      </c>
      <c r="E69" s="25">
        <f t="shared" si="32"/>
        <v>0</v>
      </c>
      <c r="F69" s="25">
        <f t="shared" si="32"/>
        <v>0</v>
      </c>
      <c r="G69" s="134">
        <f t="shared" si="32"/>
        <v>0</v>
      </c>
      <c r="H69" s="32">
        <f t="shared" si="32"/>
        <v>0</v>
      </c>
      <c r="I69" s="25">
        <f t="shared" si="32"/>
        <v>0</v>
      </c>
      <c r="J69" s="25">
        <f t="shared" si="32"/>
        <v>0</v>
      </c>
      <c r="K69" s="25">
        <f t="shared" si="32"/>
        <v>0</v>
      </c>
      <c r="L69" s="25">
        <f t="shared" si="32"/>
        <v>0</v>
      </c>
      <c r="M69" s="25">
        <f t="shared" si="32"/>
        <v>0</v>
      </c>
      <c r="N69" s="18">
        <f t="shared" si="32"/>
        <v>0</v>
      </c>
      <c r="O69" s="32">
        <f t="shared" si="32"/>
        <v>0</v>
      </c>
      <c r="P69" s="374">
        <f t="shared" si="32"/>
        <v>0</v>
      </c>
      <c r="Q69" s="32">
        <f t="shared" si="32"/>
        <v>0</v>
      </c>
      <c r="R69" s="32">
        <f t="shared" si="32"/>
        <v>0</v>
      </c>
    </row>
    <row r="70" spans="1:18" x14ac:dyDescent="0.25">
      <c r="A70" s="12"/>
      <c r="B70" s="456" t="s">
        <v>33</v>
      </c>
      <c r="C70" s="458">
        <v>0</v>
      </c>
      <c r="D70" s="453">
        <v>0</v>
      </c>
      <c r="E70" s="453">
        <v>0</v>
      </c>
      <c r="F70" s="453">
        <v>0</v>
      </c>
      <c r="G70" s="459">
        <v>0</v>
      </c>
      <c r="H70" s="32">
        <f>SUM(C70:G70)</f>
        <v>0</v>
      </c>
      <c r="I70" s="453">
        <v>0</v>
      </c>
      <c r="J70" s="453">
        <v>0</v>
      </c>
      <c r="K70" s="453">
        <v>0</v>
      </c>
      <c r="L70" s="453">
        <v>0</v>
      </c>
      <c r="M70" s="453">
        <v>0</v>
      </c>
      <c r="N70" s="454">
        <v>0</v>
      </c>
      <c r="O70" s="32">
        <f>SUM(H70:N70)</f>
        <v>0</v>
      </c>
      <c r="P70" s="91">
        <v>0</v>
      </c>
      <c r="Q70" s="32">
        <f>SUM(P70:P70)</f>
        <v>0</v>
      </c>
      <c r="R70" s="32">
        <f>+Q70+O70</f>
        <v>0</v>
      </c>
    </row>
    <row r="71" spans="1:18" x14ac:dyDescent="0.25">
      <c r="A71" s="12"/>
      <c r="B71" s="456" t="s">
        <v>34</v>
      </c>
      <c r="C71" s="158">
        <f t="shared" ref="C71:J71" si="33">SUM(C69:C70)</f>
        <v>0</v>
      </c>
      <c r="D71" s="25">
        <f t="shared" si="33"/>
        <v>0</v>
      </c>
      <c r="E71" s="25">
        <f t="shared" si="33"/>
        <v>0</v>
      </c>
      <c r="F71" s="25">
        <f t="shared" si="33"/>
        <v>0</v>
      </c>
      <c r="G71" s="134">
        <f t="shared" si="33"/>
        <v>0</v>
      </c>
      <c r="H71" s="32">
        <f t="shared" si="33"/>
        <v>0</v>
      </c>
      <c r="I71" s="25">
        <f t="shared" si="33"/>
        <v>0</v>
      </c>
      <c r="J71" s="25">
        <f t="shared" si="33"/>
        <v>0</v>
      </c>
      <c r="K71" s="25">
        <f t="shared" ref="K71:L71" si="34">SUM(K69:K70)</f>
        <v>0</v>
      </c>
      <c r="L71" s="25">
        <f t="shared" si="34"/>
        <v>0</v>
      </c>
      <c r="M71" s="25">
        <f t="shared" ref="M71:R71" si="35">SUM(M69:M70)</f>
        <v>0</v>
      </c>
      <c r="N71" s="18">
        <f t="shared" si="35"/>
        <v>0</v>
      </c>
      <c r="O71" s="32">
        <f t="shared" si="35"/>
        <v>0</v>
      </c>
      <c r="P71" s="374">
        <f t="shared" si="35"/>
        <v>0</v>
      </c>
      <c r="Q71" s="32">
        <f t="shared" si="35"/>
        <v>0</v>
      </c>
      <c r="R71" s="32">
        <f t="shared" si="35"/>
        <v>0</v>
      </c>
    </row>
    <row r="72" spans="1:18" x14ac:dyDescent="0.25">
      <c r="A72" s="12"/>
      <c r="B72" s="456" t="s">
        <v>35</v>
      </c>
      <c r="C72" s="458">
        <v>0</v>
      </c>
      <c r="D72" s="453">
        <v>0</v>
      </c>
      <c r="E72" s="453">
        <v>0</v>
      </c>
      <c r="F72" s="453">
        <v>0</v>
      </c>
      <c r="G72" s="459">
        <v>0</v>
      </c>
      <c r="H72" s="32">
        <f>SUM(C72:G72)</f>
        <v>0</v>
      </c>
      <c r="I72" s="453">
        <v>0</v>
      </c>
      <c r="J72" s="453">
        <v>0</v>
      </c>
      <c r="K72" s="453">
        <v>0</v>
      </c>
      <c r="L72" s="453">
        <v>0</v>
      </c>
      <c r="M72" s="453">
        <v>0</v>
      </c>
      <c r="N72" s="453">
        <v>0</v>
      </c>
      <c r="O72" s="32">
        <f>SUM(H72:N72)</f>
        <v>0</v>
      </c>
      <c r="P72" s="91">
        <v>0</v>
      </c>
      <c r="Q72" s="32">
        <f>SUM(P72:P72)</f>
        <v>0</v>
      </c>
      <c r="R72" s="32">
        <f>+Q72+O72</f>
        <v>0</v>
      </c>
    </row>
    <row r="73" spans="1:18" x14ac:dyDescent="0.25">
      <c r="A73" s="12"/>
      <c r="B73" s="456" t="s">
        <v>204</v>
      </c>
      <c r="C73" s="458">
        <v>0</v>
      </c>
      <c r="D73" s="453">
        <v>0</v>
      </c>
      <c r="E73" s="453">
        <v>0</v>
      </c>
      <c r="F73" s="453">
        <v>0</v>
      </c>
      <c r="G73" s="459">
        <v>0</v>
      </c>
      <c r="H73" s="32">
        <f>SUM(C73:G73)</f>
        <v>0</v>
      </c>
      <c r="I73" s="453">
        <v>0</v>
      </c>
      <c r="J73" s="453">
        <v>0</v>
      </c>
      <c r="K73" s="453">
        <v>0</v>
      </c>
      <c r="L73" s="453">
        <v>0</v>
      </c>
      <c r="M73" s="453">
        <v>0</v>
      </c>
      <c r="N73" s="453">
        <v>0</v>
      </c>
      <c r="O73" s="32">
        <f>SUM(H73:N73)</f>
        <v>0</v>
      </c>
      <c r="P73" s="91">
        <v>0</v>
      </c>
      <c r="Q73" s="32">
        <f>SUM(P73:P73)</f>
        <v>0</v>
      </c>
      <c r="R73" s="32">
        <f>+Q73+O73</f>
        <v>0</v>
      </c>
    </row>
    <row r="74" spans="1:18" x14ac:dyDescent="0.25">
      <c r="A74" s="12"/>
      <c r="B74" s="366" t="s">
        <v>310</v>
      </c>
      <c r="C74" s="458">
        <v>0</v>
      </c>
      <c r="D74" s="453">
        <v>0</v>
      </c>
      <c r="E74" s="453">
        <v>0</v>
      </c>
      <c r="F74" s="453">
        <v>0</v>
      </c>
      <c r="G74" s="459">
        <v>0</v>
      </c>
      <c r="H74" s="32">
        <f>SUM(C74:G74)</f>
        <v>0</v>
      </c>
      <c r="I74" s="453">
        <v>0</v>
      </c>
      <c r="J74" s="453">
        <v>0</v>
      </c>
      <c r="K74" s="453">
        <v>0</v>
      </c>
      <c r="L74" s="453">
        <v>0</v>
      </c>
      <c r="M74" s="453">
        <v>0</v>
      </c>
      <c r="N74" s="453">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6">SUM(C71-C72-C73-C74)</f>
        <v>0</v>
      </c>
      <c r="D76" s="21">
        <f t="shared" si="36"/>
        <v>0</v>
      </c>
      <c r="E76" s="21">
        <f t="shared" si="36"/>
        <v>0</v>
      </c>
      <c r="F76" s="21">
        <f t="shared" si="36"/>
        <v>0</v>
      </c>
      <c r="G76" s="139">
        <f t="shared" si="36"/>
        <v>0</v>
      </c>
      <c r="H76" s="27">
        <f t="shared" si="36"/>
        <v>0</v>
      </c>
      <c r="I76" s="21">
        <f t="shared" si="36"/>
        <v>0</v>
      </c>
      <c r="J76" s="21">
        <f t="shared" si="36"/>
        <v>0</v>
      </c>
      <c r="K76" s="21">
        <f t="shared" si="36"/>
        <v>0</v>
      </c>
      <c r="L76" s="21">
        <f t="shared" si="36"/>
        <v>0</v>
      </c>
      <c r="M76" s="21">
        <f t="shared" si="36"/>
        <v>0</v>
      </c>
      <c r="N76" s="21">
        <f t="shared" si="36"/>
        <v>0</v>
      </c>
      <c r="O76" s="27">
        <f t="shared" si="36"/>
        <v>0</v>
      </c>
      <c r="P76" s="21">
        <f t="shared" si="36"/>
        <v>0</v>
      </c>
      <c r="Q76" s="27">
        <f>SUM(Q71-Q72-Q73-Q74)</f>
        <v>0</v>
      </c>
      <c r="R76" s="27">
        <f>SUM(R71-R72-R73-R74)</f>
        <v>0</v>
      </c>
    </row>
  </sheetData>
  <sheetProtection formatCells="0" formatColumns="0" formatRows="0"/>
  <customSheetViews>
    <customSheetView guid="{27EF61E3-089C-4444-8AD8-DD4FF652E9B8}" showPageBreaks="1" hiddenRows="1" hiddenColumns="1" topLeftCell="C1">
      <selection activeCell="K1" sqref="K1:K1048576"/>
      <pageMargins left="0.05" right="0.05" top="0.75" bottom="0.75" header="0.5" footer="0.5"/>
      <pageSetup scale="60" orientation="portrait" r:id="rId1"/>
      <headerFooter alignWithMargins="0">
        <oddHeader>&amp;L&amp;8CY13&amp;RAppendix A</oddHeader>
        <oddFooter>&amp;L&amp;8&amp;Z&amp;F&amp;A</oddFooter>
      </headerFooter>
    </customSheetView>
    <customSheetView guid="{37A3FFB3-F9B3-457E-8CCE-DDC5690B1CC7}" hiddenRows="1" hiddenColumns="1" topLeftCell="C1">
      <selection activeCell="K1" sqref="K1:K1048576"/>
      <pageMargins left="0.05" right="0.05" top="0.75" bottom="0.75" header="0.5" footer="0.5"/>
      <pageSetup scale="60"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48" orientation="portrait" r:id="rId3"/>
  <headerFooter alignWithMargins="0">
    <oddFooter>&amp;L&amp;8
&amp;F&amp;A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zoomScale="80" zoomScaleNormal="80" zoomScaleSheetLayoutView="90" workbookViewId="0"/>
  </sheetViews>
  <sheetFormatPr defaultRowHeight="13.2" x14ac:dyDescent="0.25"/>
  <cols>
    <col min="1" max="1" width="4.5546875" customWidth="1"/>
    <col min="2" max="2" width="52" customWidth="1"/>
    <col min="3" max="11" width="20.6640625" customWidth="1"/>
    <col min="12" max="12" width="20.6640625" style="9" customWidth="1"/>
    <col min="13" max="18" width="20.6640625" customWidth="1"/>
  </cols>
  <sheetData>
    <row r="1" spans="1:19" ht="13.8" thickBot="1" x14ac:dyDescent="0.3">
      <c r="A1" s="179" t="s">
        <v>198</v>
      </c>
      <c r="B1" s="182"/>
      <c r="C1" s="81"/>
      <c r="D1" s="81"/>
      <c r="E1" s="81"/>
      <c r="F1" s="81"/>
      <c r="G1" s="81"/>
      <c r="H1" s="81"/>
      <c r="I1" s="81"/>
      <c r="J1" s="81"/>
      <c r="K1" s="418"/>
      <c r="L1" s="418"/>
      <c r="M1" s="81"/>
      <c r="N1" s="81"/>
      <c r="O1" s="81"/>
      <c r="P1" s="81"/>
      <c r="Q1" s="81"/>
      <c r="R1" s="81"/>
      <c r="S1" s="316"/>
    </row>
    <row r="2" spans="1:19" s="9" customFormat="1" x14ac:dyDescent="0.25">
      <c r="A2" s="102" t="str">
        <f>+'FS-Balance Sheet C-1'!A3</f>
        <v>Contractor Name</v>
      </c>
      <c r="B2" s="431"/>
      <c r="C2" s="397"/>
      <c r="D2" s="402"/>
      <c r="E2" s="402"/>
      <c r="F2" s="402"/>
      <c r="G2" s="399"/>
      <c r="H2" s="400"/>
      <c r="I2" s="402"/>
      <c r="J2" s="402"/>
      <c r="K2" s="401"/>
      <c r="L2" s="402"/>
      <c r="M2" s="402"/>
      <c r="N2" s="399"/>
      <c r="O2" s="399"/>
      <c r="P2" s="402"/>
      <c r="Q2" s="399"/>
      <c r="R2" s="400"/>
      <c r="S2" s="316"/>
    </row>
    <row r="3" spans="1:19" s="9" customFormat="1" ht="13.8" thickBot="1" x14ac:dyDescent="0.3">
      <c r="A3" s="106" t="str">
        <f>+'FS-Balance Sheet C-1'!A4</f>
        <v>Quarter Ended:  xx/xx/xxxx</v>
      </c>
      <c r="B3" s="432"/>
      <c r="C3" s="397"/>
      <c r="D3" s="402"/>
      <c r="E3" s="402"/>
      <c r="F3" s="402"/>
      <c r="G3" s="399"/>
      <c r="H3" s="400"/>
      <c r="I3" s="402"/>
      <c r="J3" s="402"/>
      <c r="K3" s="401"/>
      <c r="L3" s="402"/>
      <c r="M3" s="402"/>
      <c r="N3" s="399"/>
      <c r="O3" s="399"/>
      <c r="P3" s="402"/>
      <c r="Q3" s="399"/>
      <c r="R3" s="399"/>
      <c r="S3" s="316"/>
    </row>
    <row r="4" spans="1:19" s="9" customFormat="1" ht="13.8" thickBot="1" x14ac:dyDescent="0.3">
      <c r="A4" s="433" t="s">
        <v>280</v>
      </c>
      <c r="B4" s="434"/>
      <c r="C4" s="413" t="s">
        <v>325</v>
      </c>
      <c r="D4" s="413" t="s">
        <v>326</v>
      </c>
      <c r="E4" s="413" t="s">
        <v>327</v>
      </c>
      <c r="F4" s="413" t="s">
        <v>328</v>
      </c>
      <c r="G4" s="420" t="s">
        <v>329</v>
      </c>
      <c r="H4" s="422" t="s">
        <v>330</v>
      </c>
      <c r="I4" s="421" t="s">
        <v>331</v>
      </c>
      <c r="J4" s="413" t="s">
        <v>332</v>
      </c>
      <c r="K4" s="414" t="s">
        <v>333</v>
      </c>
      <c r="L4" s="414" t="s">
        <v>334</v>
      </c>
      <c r="M4" s="413" t="s">
        <v>335</v>
      </c>
      <c r="N4" s="420" t="s">
        <v>336</v>
      </c>
      <c r="O4" s="422" t="s">
        <v>337</v>
      </c>
      <c r="P4" s="413" t="s">
        <v>338</v>
      </c>
      <c r="Q4" s="430" t="s">
        <v>339</v>
      </c>
      <c r="R4" s="430" t="s">
        <v>340</v>
      </c>
      <c r="S4" s="316"/>
    </row>
    <row r="5" spans="1:19" x14ac:dyDescent="0.25">
      <c r="A5" s="11"/>
      <c r="B5" s="88" t="s">
        <v>0</v>
      </c>
      <c r="C5" s="156"/>
      <c r="D5" s="33"/>
      <c r="E5" s="33"/>
      <c r="F5" s="33"/>
      <c r="G5" s="157"/>
      <c r="H5" s="31"/>
      <c r="I5" s="33"/>
      <c r="J5" s="33"/>
      <c r="K5" s="33"/>
      <c r="L5" s="368"/>
      <c r="M5" s="33"/>
      <c r="N5" s="6"/>
      <c r="O5" s="31"/>
      <c r="P5" s="368"/>
      <c r="Q5" s="31"/>
      <c r="R5" s="31"/>
    </row>
    <row r="6" spans="1:19" x14ac:dyDescent="0.25">
      <c r="A6" s="11"/>
      <c r="B6" s="147" t="s">
        <v>1</v>
      </c>
      <c r="C6" s="156"/>
      <c r="D6" s="33"/>
      <c r="E6" s="33"/>
      <c r="F6" s="33"/>
      <c r="G6" s="157"/>
      <c r="H6" s="31"/>
      <c r="I6" s="33"/>
      <c r="J6" s="33"/>
      <c r="K6" s="33"/>
      <c r="L6" s="368"/>
      <c r="M6" s="33"/>
      <c r="N6" s="6"/>
      <c r="O6" s="31"/>
      <c r="P6" s="368"/>
      <c r="Q6" s="31"/>
      <c r="R6" s="31"/>
    </row>
    <row r="7" spans="1:19" x14ac:dyDescent="0.25">
      <c r="A7" s="11"/>
      <c r="B7" s="148" t="s">
        <v>2</v>
      </c>
      <c r="C7" s="458">
        <v>0</v>
      </c>
      <c r="D7" s="453">
        <v>0</v>
      </c>
      <c r="E7" s="453">
        <v>0</v>
      </c>
      <c r="F7" s="453">
        <v>0</v>
      </c>
      <c r="G7" s="459">
        <v>0</v>
      </c>
      <c r="H7" s="451">
        <f>SUM(C7:G7)</f>
        <v>0</v>
      </c>
      <c r="I7" s="453">
        <v>0</v>
      </c>
      <c r="J7" s="453">
        <v>0</v>
      </c>
      <c r="K7" s="453">
        <v>0</v>
      </c>
      <c r="L7" s="453">
        <v>0</v>
      </c>
      <c r="M7" s="453">
        <v>0</v>
      </c>
      <c r="N7" s="454">
        <v>0</v>
      </c>
      <c r="O7" s="32">
        <f>SUM(H7:N7)</f>
        <v>0</v>
      </c>
      <c r="P7" s="91">
        <v>0</v>
      </c>
      <c r="Q7" s="32">
        <f>SUM(P7:P7)</f>
        <v>0</v>
      </c>
      <c r="R7" s="32">
        <f>+Q7+O7</f>
        <v>0</v>
      </c>
    </row>
    <row r="8" spans="1:19" x14ac:dyDescent="0.25">
      <c r="A8" s="11"/>
      <c r="B8" s="148" t="s">
        <v>3</v>
      </c>
      <c r="C8" s="161">
        <v>0</v>
      </c>
      <c r="D8" s="39">
        <v>0</v>
      </c>
      <c r="E8" s="39">
        <v>0</v>
      </c>
      <c r="F8" s="39">
        <v>0</v>
      </c>
      <c r="G8" s="459">
        <v>0</v>
      </c>
      <c r="H8" s="451">
        <f>SUM(C8:G8)</f>
        <v>0</v>
      </c>
      <c r="I8" s="39">
        <v>0</v>
      </c>
      <c r="J8" s="39">
        <v>0</v>
      </c>
      <c r="K8" s="39">
        <v>0</v>
      </c>
      <c r="L8" s="39">
        <v>0</v>
      </c>
      <c r="M8" s="39">
        <v>0</v>
      </c>
      <c r="N8" s="454">
        <v>0</v>
      </c>
      <c r="O8" s="32">
        <f>SUM(H8:N8)</f>
        <v>0</v>
      </c>
      <c r="P8" s="369">
        <v>0</v>
      </c>
      <c r="Q8" s="32">
        <f>SUM(P8:P8)</f>
        <v>0</v>
      </c>
      <c r="R8" s="32">
        <f>+Q8+O8</f>
        <v>0</v>
      </c>
    </row>
    <row r="9" spans="1:19" x14ac:dyDescent="0.25">
      <c r="A9" s="11"/>
      <c r="B9" s="148" t="s">
        <v>4</v>
      </c>
      <c r="C9" s="140">
        <f t="shared" ref="C9:R9" si="0">SUM(C7:C8)</f>
        <v>0</v>
      </c>
      <c r="D9" s="23">
        <f t="shared" si="0"/>
        <v>0</v>
      </c>
      <c r="E9" s="23">
        <f t="shared" si="0"/>
        <v>0</v>
      </c>
      <c r="F9" s="23">
        <f t="shared" si="0"/>
        <v>0</v>
      </c>
      <c r="G9" s="141">
        <f t="shared" si="0"/>
        <v>0</v>
      </c>
      <c r="H9" s="28">
        <f t="shared" si="0"/>
        <v>0</v>
      </c>
      <c r="I9" s="23">
        <f t="shared" si="0"/>
        <v>0</v>
      </c>
      <c r="J9" s="23">
        <f t="shared" si="0"/>
        <v>0</v>
      </c>
      <c r="K9" s="23">
        <f t="shared" si="0"/>
        <v>0</v>
      </c>
      <c r="L9" s="23">
        <f t="shared" si="0"/>
        <v>0</v>
      </c>
      <c r="M9" s="23">
        <f t="shared" si="0"/>
        <v>0</v>
      </c>
      <c r="N9" s="19">
        <f t="shared" si="0"/>
        <v>0</v>
      </c>
      <c r="O9" s="28">
        <f t="shared" si="0"/>
        <v>0</v>
      </c>
      <c r="P9" s="23">
        <f t="shared" si="0"/>
        <v>0</v>
      </c>
      <c r="Q9" s="28">
        <f t="shared" si="0"/>
        <v>0</v>
      </c>
      <c r="R9" s="28">
        <f t="shared" si="0"/>
        <v>0</v>
      </c>
    </row>
    <row r="10" spans="1:19" x14ac:dyDescent="0.25">
      <c r="A10" s="11"/>
      <c r="B10" s="120" t="s">
        <v>5</v>
      </c>
      <c r="C10" s="156"/>
      <c r="D10" s="33"/>
      <c r="E10" s="33"/>
      <c r="F10" s="33"/>
      <c r="G10" s="157"/>
      <c r="H10" s="31"/>
      <c r="I10" s="33"/>
      <c r="J10" s="33"/>
      <c r="K10" s="33"/>
      <c r="L10" s="368"/>
      <c r="M10" s="33"/>
      <c r="N10" s="6"/>
      <c r="O10" s="31"/>
      <c r="P10" s="368"/>
      <c r="Q10" s="31"/>
      <c r="R10" s="31"/>
    </row>
    <row r="11" spans="1:19" x14ac:dyDescent="0.25">
      <c r="A11" s="450">
        <v>305</v>
      </c>
      <c r="B11" s="366" t="s">
        <v>313</v>
      </c>
      <c r="C11" s="458">
        <v>0</v>
      </c>
      <c r="D11" s="453">
        <v>0</v>
      </c>
      <c r="E11" s="453">
        <v>0</v>
      </c>
      <c r="F11" s="453">
        <v>0</v>
      </c>
      <c r="G11" s="459">
        <v>0</v>
      </c>
      <c r="H11" s="451">
        <f t="shared" ref="H11:H22" si="1">SUM(C11:G11)</f>
        <v>0</v>
      </c>
      <c r="I11" s="453">
        <v>0</v>
      </c>
      <c r="J11" s="453">
        <v>0</v>
      </c>
      <c r="K11" s="453">
        <v>0</v>
      </c>
      <c r="L11" s="453">
        <v>0</v>
      </c>
      <c r="M11" s="453">
        <v>0</v>
      </c>
      <c r="N11" s="454">
        <v>0</v>
      </c>
      <c r="O11" s="32">
        <f t="shared" ref="O11:O22" si="2">SUM(H11:N11)</f>
        <v>0</v>
      </c>
      <c r="P11" s="470">
        <v>0</v>
      </c>
      <c r="Q11" s="451">
        <f t="shared" ref="Q11:Q22" si="3">SUM(P11:P11)</f>
        <v>0</v>
      </c>
      <c r="R11" s="32">
        <f t="shared" ref="R11:R22" si="4">+Q11+O11</f>
        <v>0</v>
      </c>
    </row>
    <row r="12" spans="1:19" x14ac:dyDescent="0.25">
      <c r="A12" s="450">
        <v>310</v>
      </c>
      <c r="B12" s="366" t="s">
        <v>6</v>
      </c>
      <c r="C12" s="458">
        <v>0</v>
      </c>
      <c r="D12" s="453">
        <v>0</v>
      </c>
      <c r="E12" s="453">
        <v>0</v>
      </c>
      <c r="F12" s="453">
        <v>0</v>
      </c>
      <c r="G12" s="459">
        <v>0</v>
      </c>
      <c r="H12" s="451">
        <f t="shared" si="1"/>
        <v>0</v>
      </c>
      <c r="I12" s="453">
        <v>0</v>
      </c>
      <c r="J12" s="453">
        <v>0</v>
      </c>
      <c r="K12" s="453">
        <v>0</v>
      </c>
      <c r="L12" s="453">
        <v>0</v>
      </c>
      <c r="M12" s="453">
        <v>0</v>
      </c>
      <c r="N12" s="454">
        <v>0</v>
      </c>
      <c r="O12" s="32">
        <f t="shared" si="2"/>
        <v>0</v>
      </c>
      <c r="P12" s="470">
        <v>0</v>
      </c>
      <c r="Q12" s="451">
        <f t="shared" si="3"/>
        <v>0</v>
      </c>
      <c r="R12" s="451">
        <f t="shared" si="4"/>
        <v>0</v>
      </c>
    </row>
    <row r="13" spans="1:19" x14ac:dyDescent="0.25">
      <c r="A13" s="450">
        <v>312</v>
      </c>
      <c r="B13" s="366" t="s">
        <v>387</v>
      </c>
      <c r="C13" s="458">
        <v>0</v>
      </c>
      <c r="D13" s="453">
        <v>0</v>
      </c>
      <c r="E13" s="453">
        <v>0</v>
      </c>
      <c r="F13" s="453">
        <v>0</v>
      </c>
      <c r="G13" s="459">
        <v>0</v>
      </c>
      <c r="H13" s="451">
        <f>SUM(C13:G13)</f>
        <v>0</v>
      </c>
      <c r="I13" s="453">
        <v>0</v>
      </c>
      <c r="J13" s="453">
        <v>0</v>
      </c>
      <c r="K13" s="453">
        <v>0</v>
      </c>
      <c r="L13" s="453">
        <v>0</v>
      </c>
      <c r="M13" s="453">
        <v>0</v>
      </c>
      <c r="N13" s="454">
        <v>0</v>
      </c>
      <c r="O13" s="32">
        <f t="shared" si="2"/>
        <v>0</v>
      </c>
      <c r="P13" s="470">
        <v>0</v>
      </c>
      <c r="Q13" s="451">
        <f t="shared" si="3"/>
        <v>0</v>
      </c>
      <c r="R13" s="451">
        <f t="shared" si="4"/>
        <v>0</v>
      </c>
    </row>
    <row r="14" spans="1:19" x14ac:dyDescent="0.25">
      <c r="A14" s="450">
        <v>315</v>
      </c>
      <c r="B14" s="366" t="s">
        <v>262</v>
      </c>
      <c r="C14" s="458">
        <v>0</v>
      </c>
      <c r="D14" s="453">
        <v>0</v>
      </c>
      <c r="E14" s="453">
        <v>0</v>
      </c>
      <c r="F14" s="453">
        <v>0</v>
      </c>
      <c r="G14" s="459">
        <v>0</v>
      </c>
      <c r="H14" s="451">
        <f t="shared" si="1"/>
        <v>0</v>
      </c>
      <c r="I14" s="453">
        <v>0</v>
      </c>
      <c r="J14" s="453">
        <v>0</v>
      </c>
      <c r="K14" s="453">
        <v>0</v>
      </c>
      <c r="L14" s="453">
        <v>0</v>
      </c>
      <c r="M14" s="453">
        <v>0</v>
      </c>
      <c r="N14" s="454">
        <v>0</v>
      </c>
      <c r="O14" s="32">
        <f t="shared" si="2"/>
        <v>0</v>
      </c>
      <c r="P14" s="470">
        <v>0</v>
      </c>
      <c r="Q14" s="451">
        <f t="shared" si="3"/>
        <v>0</v>
      </c>
      <c r="R14" s="451">
        <f t="shared" si="4"/>
        <v>0</v>
      </c>
    </row>
    <row r="15" spans="1:19" x14ac:dyDescent="0.25">
      <c r="A15" s="388">
        <v>319</v>
      </c>
      <c r="B15" s="366" t="s">
        <v>341</v>
      </c>
      <c r="C15" s="458">
        <v>0</v>
      </c>
      <c r="D15" s="453">
        <v>0</v>
      </c>
      <c r="E15" s="453">
        <v>0</v>
      </c>
      <c r="F15" s="453">
        <v>0</v>
      </c>
      <c r="G15" s="459">
        <v>0</v>
      </c>
      <c r="H15" s="451">
        <f t="shared" ref="H15" si="5">SUM(C15:G15)</f>
        <v>0</v>
      </c>
      <c r="I15" s="453">
        <v>0</v>
      </c>
      <c r="J15" s="453">
        <v>0</v>
      </c>
      <c r="K15" s="453">
        <v>0</v>
      </c>
      <c r="L15" s="453">
        <v>0</v>
      </c>
      <c r="M15" s="453">
        <v>0</v>
      </c>
      <c r="N15" s="454">
        <v>0</v>
      </c>
      <c r="O15" s="32">
        <f t="shared" si="2"/>
        <v>0</v>
      </c>
      <c r="P15" s="470">
        <v>0</v>
      </c>
      <c r="Q15" s="451">
        <f t="shared" si="3"/>
        <v>0</v>
      </c>
      <c r="R15" s="451">
        <f t="shared" si="4"/>
        <v>0</v>
      </c>
    </row>
    <row r="16" spans="1:19" x14ac:dyDescent="0.25">
      <c r="A16" s="388">
        <v>320</v>
      </c>
      <c r="B16" s="366" t="s">
        <v>283</v>
      </c>
      <c r="C16" s="458">
        <v>0</v>
      </c>
      <c r="D16" s="453">
        <v>0</v>
      </c>
      <c r="E16" s="453">
        <v>0</v>
      </c>
      <c r="F16" s="453">
        <v>0</v>
      </c>
      <c r="G16" s="459">
        <v>0</v>
      </c>
      <c r="H16" s="451">
        <f t="shared" si="1"/>
        <v>0</v>
      </c>
      <c r="I16" s="453">
        <v>0</v>
      </c>
      <c r="J16" s="453">
        <v>0</v>
      </c>
      <c r="K16" s="453">
        <v>0</v>
      </c>
      <c r="L16" s="453">
        <v>0</v>
      </c>
      <c r="M16" s="453">
        <v>0</v>
      </c>
      <c r="N16" s="454">
        <v>0</v>
      </c>
      <c r="O16" s="32">
        <f t="shared" si="2"/>
        <v>0</v>
      </c>
      <c r="P16" s="470">
        <v>0</v>
      </c>
      <c r="Q16" s="451">
        <f t="shared" si="3"/>
        <v>0</v>
      </c>
      <c r="R16" s="451">
        <f t="shared" si="4"/>
        <v>0</v>
      </c>
    </row>
    <row r="17" spans="1:18" x14ac:dyDescent="0.25">
      <c r="A17" s="388">
        <v>321</v>
      </c>
      <c r="B17" s="366" t="s">
        <v>308</v>
      </c>
      <c r="C17" s="458">
        <v>0</v>
      </c>
      <c r="D17" s="453">
        <v>0</v>
      </c>
      <c r="E17" s="453">
        <v>0</v>
      </c>
      <c r="F17" s="453">
        <v>0</v>
      </c>
      <c r="G17" s="459">
        <v>0</v>
      </c>
      <c r="H17" s="451">
        <f t="shared" si="1"/>
        <v>0</v>
      </c>
      <c r="I17" s="453">
        <v>0</v>
      </c>
      <c r="J17" s="453">
        <v>0</v>
      </c>
      <c r="K17" s="453">
        <v>0</v>
      </c>
      <c r="L17" s="453">
        <v>0</v>
      </c>
      <c r="M17" s="453">
        <v>0</v>
      </c>
      <c r="N17" s="454">
        <v>0</v>
      </c>
      <c r="O17" s="32">
        <f t="shared" si="2"/>
        <v>0</v>
      </c>
      <c r="P17" s="470">
        <v>0</v>
      </c>
      <c r="Q17" s="451">
        <f t="shared" si="3"/>
        <v>0</v>
      </c>
      <c r="R17" s="451">
        <f t="shared" si="4"/>
        <v>0</v>
      </c>
    </row>
    <row r="18" spans="1:18" x14ac:dyDescent="0.25">
      <c r="A18" s="388">
        <v>322</v>
      </c>
      <c r="B18" s="366" t="s">
        <v>7</v>
      </c>
      <c r="C18" s="458">
        <v>0</v>
      </c>
      <c r="D18" s="453">
        <v>0</v>
      </c>
      <c r="E18" s="453">
        <v>0</v>
      </c>
      <c r="F18" s="453">
        <v>0</v>
      </c>
      <c r="G18" s="459">
        <v>0</v>
      </c>
      <c r="H18" s="451">
        <f t="shared" si="1"/>
        <v>0</v>
      </c>
      <c r="I18" s="453">
        <v>0</v>
      </c>
      <c r="J18" s="453">
        <v>0</v>
      </c>
      <c r="K18" s="453">
        <v>0</v>
      </c>
      <c r="L18" s="453">
        <v>0</v>
      </c>
      <c r="M18" s="453">
        <v>0</v>
      </c>
      <c r="N18" s="454">
        <v>0</v>
      </c>
      <c r="O18" s="32">
        <f t="shared" si="2"/>
        <v>0</v>
      </c>
      <c r="P18" s="470">
        <v>0</v>
      </c>
      <c r="Q18" s="451">
        <f t="shared" si="3"/>
        <v>0</v>
      </c>
      <c r="R18" s="451">
        <f t="shared" si="4"/>
        <v>0</v>
      </c>
    </row>
    <row r="19" spans="1:18" x14ac:dyDescent="0.25">
      <c r="A19" s="388">
        <v>323</v>
      </c>
      <c r="B19" s="366" t="s">
        <v>317</v>
      </c>
      <c r="C19" s="458">
        <v>0</v>
      </c>
      <c r="D19" s="453">
        <v>0</v>
      </c>
      <c r="E19" s="453">
        <v>0</v>
      </c>
      <c r="F19" s="453">
        <v>0</v>
      </c>
      <c r="G19" s="459">
        <v>0</v>
      </c>
      <c r="H19" s="451">
        <f t="shared" si="1"/>
        <v>0</v>
      </c>
      <c r="I19" s="453">
        <v>0</v>
      </c>
      <c r="J19" s="453">
        <v>0</v>
      </c>
      <c r="K19" s="453">
        <v>0</v>
      </c>
      <c r="L19" s="453">
        <v>0</v>
      </c>
      <c r="M19" s="453">
        <v>0</v>
      </c>
      <c r="N19" s="454">
        <v>0</v>
      </c>
      <c r="O19" s="32">
        <f t="shared" si="2"/>
        <v>0</v>
      </c>
      <c r="P19" s="470">
        <v>0</v>
      </c>
      <c r="Q19" s="451">
        <f t="shared" si="3"/>
        <v>0</v>
      </c>
      <c r="R19" s="451">
        <f t="shared" si="4"/>
        <v>0</v>
      </c>
    </row>
    <row r="20" spans="1:18" x14ac:dyDescent="0.25">
      <c r="A20" s="388">
        <v>324</v>
      </c>
      <c r="B20" s="366" t="s">
        <v>369</v>
      </c>
      <c r="C20" s="458">
        <v>0</v>
      </c>
      <c r="D20" s="453">
        <v>0</v>
      </c>
      <c r="E20" s="453">
        <v>0</v>
      </c>
      <c r="F20" s="453">
        <v>0</v>
      </c>
      <c r="G20" s="459">
        <v>0</v>
      </c>
      <c r="H20" s="451">
        <f t="shared" ref="H20" si="6">SUM(C20:G20)</f>
        <v>0</v>
      </c>
      <c r="I20" s="453">
        <v>0</v>
      </c>
      <c r="J20" s="453">
        <v>0</v>
      </c>
      <c r="K20" s="453">
        <v>0</v>
      </c>
      <c r="L20" s="453">
        <v>0</v>
      </c>
      <c r="M20" s="453">
        <v>0</v>
      </c>
      <c r="N20" s="454">
        <v>0</v>
      </c>
      <c r="O20" s="32">
        <f t="shared" si="2"/>
        <v>0</v>
      </c>
      <c r="P20" s="470">
        <v>0</v>
      </c>
      <c r="Q20" s="451">
        <f t="shared" si="3"/>
        <v>0</v>
      </c>
      <c r="R20" s="451">
        <f t="shared" si="4"/>
        <v>0</v>
      </c>
    </row>
    <row r="21" spans="1:18" x14ac:dyDescent="0.25">
      <c r="A21" s="388">
        <v>325</v>
      </c>
      <c r="B21" s="366" t="s">
        <v>8</v>
      </c>
      <c r="C21" s="458">
        <v>0</v>
      </c>
      <c r="D21" s="453">
        <v>0</v>
      </c>
      <c r="E21" s="453">
        <v>0</v>
      </c>
      <c r="F21" s="453">
        <v>0</v>
      </c>
      <c r="G21" s="459">
        <v>0</v>
      </c>
      <c r="H21" s="451">
        <f t="shared" si="1"/>
        <v>0</v>
      </c>
      <c r="I21" s="453">
        <v>0</v>
      </c>
      <c r="J21" s="453">
        <v>0</v>
      </c>
      <c r="K21" s="453">
        <v>0</v>
      </c>
      <c r="L21" s="453">
        <v>0</v>
      </c>
      <c r="M21" s="453">
        <v>0</v>
      </c>
      <c r="N21" s="454">
        <v>0</v>
      </c>
      <c r="O21" s="32">
        <f t="shared" si="2"/>
        <v>0</v>
      </c>
      <c r="P21" s="470">
        <v>0</v>
      </c>
      <c r="Q21" s="451">
        <f t="shared" si="3"/>
        <v>0</v>
      </c>
      <c r="R21" s="451">
        <f t="shared" si="4"/>
        <v>0</v>
      </c>
    </row>
    <row r="22" spans="1:18" x14ac:dyDescent="0.25">
      <c r="A22" s="450">
        <v>330</v>
      </c>
      <c r="B22" s="366" t="s">
        <v>374</v>
      </c>
      <c r="C22" s="458">
        <v>0</v>
      </c>
      <c r="D22" s="453">
        <v>0</v>
      </c>
      <c r="E22" s="453">
        <v>0</v>
      </c>
      <c r="F22" s="453">
        <v>0</v>
      </c>
      <c r="G22" s="459">
        <v>0</v>
      </c>
      <c r="H22" s="451">
        <f t="shared" si="1"/>
        <v>0</v>
      </c>
      <c r="I22" s="453">
        <v>0</v>
      </c>
      <c r="J22" s="453">
        <v>0</v>
      </c>
      <c r="K22" s="453">
        <v>0</v>
      </c>
      <c r="L22" s="453">
        <v>0</v>
      </c>
      <c r="M22" s="453">
        <v>0</v>
      </c>
      <c r="N22" s="454">
        <v>0</v>
      </c>
      <c r="O22" s="32">
        <f t="shared" si="2"/>
        <v>0</v>
      </c>
      <c r="P22" s="470">
        <v>0</v>
      </c>
      <c r="Q22" s="32">
        <f t="shared" si="3"/>
        <v>0</v>
      </c>
      <c r="R22" s="451">
        <f t="shared" si="4"/>
        <v>0</v>
      </c>
    </row>
    <row r="23" spans="1:18" x14ac:dyDescent="0.25">
      <c r="A23" s="13"/>
      <c r="B23" s="41" t="s">
        <v>9</v>
      </c>
      <c r="C23" s="24">
        <f t="shared" ref="C23:R23" si="7">SUM(C11:C22)</f>
        <v>0</v>
      </c>
      <c r="D23" s="21">
        <f t="shared" si="7"/>
        <v>0</v>
      </c>
      <c r="E23" s="21">
        <f t="shared" si="7"/>
        <v>0</v>
      </c>
      <c r="F23" s="21">
        <f t="shared" si="7"/>
        <v>0</v>
      </c>
      <c r="G23" s="139">
        <f t="shared" si="7"/>
        <v>0</v>
      </c>
      <c r="H23" s="27">
        <f t="shared" si="7"/>
        <v>0</v>
      </c>
      <c r="I23" s="21">
        <f t="shared" si="7"/>
        <v>0</v>
      </c>
      <c r="J23" s="21">
        <f t="shared" si="7"/>
        <v>0</v>
      </c>
      <c r="K23" s="21">
        <f t="shared" si="7"/>
        <v>0</v>
      </c>
      <c r="L23" s="21">
        <f t="shared" si="7"/>
        <v>0</v>
      </c>
      <c r="M23" s="21">
        <f t="shared" si="7"/>
        <v>0</v>
      </c>
      <c r="N23" s="21">
        <f t="shared" si="7"/>
        <v>0</v>
      </c>
      <c r="O23" s="371">
        <f t="shared" si="7"/>
        <v>0</v>
      </c>
      <c r="P23" s="378">
        <f t="shared" si="7"/>
        <v>0</v>
      </c>
      <c r="Q23" s="27">
        <f t="shared" si="7"/>
        <v>0</v>
      </c>
      <c r="R23" s="370">
        <f t="shared" si="7"/>
        <v>0</v>
      </c>
    </row>
    <row r="24" spans="1:18" x14ac:dyDescent="0.25">
      <c r="A24" s="14"/>
      <c r="B24" s="127" t="s">
        <v>10</v>
      </c>
      <c r="C24" s="156"/>
      <c r="D24" s="33"/>
      <c r="E24" s="33"/>
      <c r="F24" s="33"/>
      <c r="G24" s="157"/>
      <c r="H24" s="31"/>
      <c r="I24" s="33"/>
      <c r="J24" s="33"/>
      <c r="K24" s="33"/>
      <c r="L24" s="368"/>
      <c r="M24" s="33"/>
      <c r="N24" s="6"/>
      <c r="O24" s="31"/>
      <c r="P24" s="368"/>
      <c r="Q24" s="31"/>
      <c r="R24" s="31"/>
    </row>
    <row r="25" spans="1:18" x14ac:dyDescent="0.25">
      <c r="A25" s="14"/>
      <c r="B25" s="456" t="s">
        <v>11</v>
      </c>
      <c r="C25" s="156"/>
      <c r="D25" s="33"/>
      <c r="E25" s="33"/>
      <c r="F25" s="33"/>
      <c r="G25" s="157"/>
      <c r="H25" s="31"/>
      <c r="I25" s="33"/>
      <c r="J25" s="33"/>
      <c r="K25" s="33"/>
      <c r="L25" s="368"/>
      <c r="M25" s="33"/>
      <c r="N25" s="6"/>
      <c r="O25" s="31"/>
      <c r="P25" s="368"/>
      <c r="Q25" s="31"/>
      <c r="R25" s="31"/>
    </row>
    <row r="26" spans="1:18" x14ac:dyDescent="0.25">
      <c r="A26" s="450">
        <v>402</v>
      </c>
      <c r="B26" s="456" t="s">
        <v>12</v>
      </c>
      <c r="C26" s="458">
        <v>0</v>
      </c>
      <c r="D26" s="453">
        <v>0</v>
      </c>
      <c r="E26" s="453">
        <v>0</v>
      </c>
      <c r="F26" s="453">
        <v>0</v>
      </c>
      <c r="G26" s="459">
        <v>0</v>
      </c>
      <c r="H26" s="32">
        <f>SUM(C26:G26)</f>
        <v>0</v>
      </c>
      <c r="I26" s="453">
        <v>0</v>
      </c>
      <c r="J26" s="453">
        <v>0</v>
      </c>
      <c r="K26" s="453">
        <v>0</v>
      </c>
      <c r="L26" s="453">
        <v>0</v>
      </c>
      <c r="M26" s="453">
        <v>0</v>
      </c>
      <c r="N26" s="454">
        <v>0</v>
      </c>
      <c r="O26" s="32">
        <f>SUM(H26:N26)</f>
        <v>0</v>
      </c>
      <c r="P26" s="470">
        <v>0</v>
      </c>
      <c r="Q26" s="32">
        <f>SUM(P26:P26)</f>
        <v>0</v>
      </c>
      <c r="R26" s="32">
        <f>+Q26+O26</f>
        <v>0</v>
      </c>
    </row>
    <row r="27" spans="1:18" x14ac:dyDescent="0.25">
      <c r="A27" s="450">
        <v>404</v>
      </c>
      <c r="B27" s="456" t="s">
        <v>370</v>
      </c>
      <c r="C27" s="458">
        <v>0</v>
      </c>
      <c r="D27" s="453">
        <v>0</v>
      </c>
      <c r="E27" s="453">
        <v>0</v>
      </c>
      <c r="F27" s="453">
        <v>0</v>
      </c>
      <c r="G27" s="459">
        <v>0</v>
      </c>
      <c r="H27" s="32">
        <f t="shared" ref="H27" si="8">SUM(C27:G27)</f>
        <v>0</v>
      </c>
      <c r="I27" s="453">
        <v>0</v>
      </c>
      <c r="J27" s="453">
        <v>0</v>
      </c>
      <c r="K27" s="453">
        <v>0</v>
      </c>
      <c r="L27" s="453">
        <v>0</v>
      </c>
      <c r="M27" s="453">
        <v>0</v>
      </c>
      <c r="N27" s="454">
        <v>0</v>
      </c>
      <c r="O27" s="32">
        <f>SUM(H27:N27)</f>
        <v>0</v>
      </c>
      <c r="P27" s="470">
        <v>0</v>
      </c>
      <c r="Q27" s="32">
        <f>SUM(P27:P27)</f>
        <v>0</v>
      </c>
      <c r="R27" s="32">
        <f>+Q27+O27</f>
        <v>0</v>
      </c>
    </row>
    <row r="28" spans="1:18" x14ac:dyDescent="0.25">
      <c r="A28" s="450">
        <v>406</v>
      </c>
      <c r="B28" s="456" t="s">
        <v>13</v>
      </c>
      <c r="C28" s="458">
        <v>0</v>
      </c>
      <c r="D28" s="453">
        <v>0</v>
      </c>
      <c r="E28" s="453">
        <v>0</v>
      </c>
      <c r="F28" s="453">
        <v>0</v>
      </c>
      <c r="G28" s="459">
        <v>0</v>
      </c>
      <c r="H28" s="32">
        <f>SUM(C28:G28)</f>
        <v>0</v>
      </c>
      <c r="I28" s="453">
        <v>0</v>
      </c>
      <c r="J28" s="453">
        <v>0</v>
      </c>
      <c r="K28" s="453">
        <v>0</v>
      </c>
      <c r="L28" s="453">
        <v>0</v>
      </c>
      <c r="M28" s="453">
        <v>0</v>
      </c>
      <c r="N28" s="454">
        <v>0</v>
      </c>
      <c r="O28" s="32">
        <f>SUM(H28:N28)</f>
        <v>0</v>
      </c>
      <c r="P28" s="470">
        <v>0</v>
      </c>
      <c r="Q28" s="32">
        <f>SUM(P28:P28)</f>
        <v>0</v>
      </c>
      <c r="R28" s="32">
        <f>+Q28+O28</f>
        <v>0</v>
      </c>
    </row>
    <row r="29" spans="1:18" x14ac:dyDescent="0.25">
      <c r="A29" s="13"/>
      <c r="B29" s="41" t="s">
        <v>14</v>
      </c>
      <c r="C29" s="24">
        <f t="shared" ref="C29:L29" si="9">SUM(C26:C28)</f>
        <v>0</v>
      </c>
      <c r="D29" s="21">
        <f t="shared" si="9"/>
        <v>0</v>
      </c>
      <c r="E29" s="21">
        <f t="shared" si="9"/>
        <v>0</v>
      </c>
      <c r="F29" s="21">
        <f t="shared" si="9"/>
        <v>0</v>
      </c>
      <c r="G29" s="139">
        <f t="shared" si="9"/>
        <v>0</v>
      </c>
      <c r="H29" s="27">
        <f t="shared" si="9"/>
        <v>0</v>
      </c>
      <c r="I29" s="21">
        <f t="shared" si="9"/>
        <v>0</v>
      </c>
      <c r="J29" s="21">
        <f t="shared" si="9"/>
        <v>0</v>
      </c>
      <c r="K29" s="21">
        <f t="shared" si="9"/>
        <v>0</v>
      </c>
      <c r="L29" s="21">
        <f t="shared" si="9"/>
        <v>0</v>
      </c>
      <c r="M29" s="21">
        <f t="shared" ref="M29:R29" si="10">SUM(M26:M28)</f>
        <v>0</v>
      </c>
      <c r="N29" s="21">
        <f t="shared" si="10"/>
        <v>0</v>
      </c>
      <c r="O29" s="27">
        <f t="shared" si="10"/>
        <v>0</v>
      </c>
      <c r="P29" s="375">
        <f t="shared" ref="P29" si="11">SUM(P26:P28)</f>
        <v>0</v>
      </c>
      <c r="Q29" s="27">
        <f t="shared" si="10"/>
        <v>0</v>
      </c>
      <c r="R29" s="27">
        <f t="shared" si="10"/>
        <v>0</v>
      </c>
    </row>
    <row r="30" spans="1:18" x14ac:dyDescent="0.25">
      <c r="A30" s="14"/>
      <c r="B30" s="456" t="s">
        <v>15</v>
      </c>
      <c r="C30" s="156"/>
      <c r="D30" s="33"/>
      <c r="E30" s="33"/>
      <c r="F30" s="33"/>
      <c r="G30" s="157"/>
      <c r="H30" s="31"/>
      <c r="I30" s="33"/>
      <c r="J30" s="33"/>
      <c r="K30" s="33"/>
      <c r="L30" s="368"/>
      <c r="M30" s="33"/>
      <c r="N30" s="6"/>
      <c r="O30" s="31"/>
      <c r="P30" s="368"/>
      <c r="Q30" s="31"/>
      <c r="R30" s="31"/>
    </row>
    <row r="31" spans="1:18" x14ac:dyDescent="0.25">
      <c r="A31" s="450">
        <v>408</v>
      </c>
      <c r="B31" s="456" t="s">
        <v>110</v>
      </c>
      <c r="C31" s="458">
        <v>0</v>
      </c>
      <c r="D31" s="453">
        <v>0</v>
      </c>
      <c r="E31" s="453">
        <v>0</v>
      </c>
      <c r="F31" s="453">
        <v>0</v>
      </c>
      <c r="G31" s="459">
        <v>0</v>
      </c>
      <c r="H31" s="32">
        <f>SUM(C31:G31)</f>
        <v>0</v>
      </c>
      <c r="I31" s="453">
        <v>0</v>
      </c>
      <c r="J31" s="453">
        <v>0</v>
      </c>
      <c r="K31" s="453">
        <v>0</v>
      </c>
      <c r="L31" s="453">
        <v>0</v>
      </c>
      <c r="M31" s="453">
        <v>0</v>
      </c>
      <c r="N31" s="454">
        <v>0</v>
      </c>
      <c r="O31" s="32">
        <f t="shared" ref="O31:O37" si="12">SUM(H31:N31)</f>
        <v>0</v>
      </c>
      <c r="P31" s="470">
        <v>0</v>
      </c>
      <c r="Q31" s="32">
        <f t="shared" ref="Q31:Q37" si="13">SUM(P31:P31)</f>
        <v>0</v>
      </c>
      <c r="R31" s="32">
        <f t="shared" ref="R31:R37" si="14">+Q31+O31</f>
        <v>0</v>
      </c>
    </row>
    <row r="32" spans="1:18" x14ac:dyDescent="0.25">
      <c r="A32" s="450">
        <v>409</v>
      </c>
      <c r="B32" s="456" t="s">
        <v>346</v>
      </c>
      <c r="C32" s="458">
        <v>0</v>
      </c>
      <c r="D32" s="453">
        <v>0</v>
      </c>
      <c r="E32" s="453">
        <v>0</v>
      </c>
      <c r="F32" s="453">
        <v>0</v>
      </c>
      <c r="G32" s="459">
        <v>0</v>
      </c>
      <c r="H32" s="32">
        <f t="shared" ref="H32:H34" si="15">SUM(C32:G32)</f>
        <v>0</v>
      </c>
      <c r="I32" s="453">
        <v>0</v>
      </c>
      <c r="J32" s="453">
        <v>0</v>
      </c>
      <c r="K32" s="453">
        <v>0</v>
      </c>
      <c r="L32" s="453">
        <v>0</v>
      </c>
      <c r="M32" s="453">
        <v>0</v>
      </c>
      <c r="N32" s="454">
        <v>0</v>
      </c>
      <c r="O32" s="32">
        <f t="shared" si="12"/>
        <v>0</v>
      </c>
      <c r="P32" s="470">
        <v>0</v>
      </c>
      <c r="Q32" s="32">
        <f t="shared" si="13"/>
        <v>0</v>
      </c>
      <c r="R32" s="32">
        <f t="shared" si="14"/>
        <v>0</v>
      </c>
    </row>
    <row r="33" spans="1:18" x14ac:dyDescent="0.25">
      <c r="A33" s="450">
        <v>410</v>
      </c>
      <c r="B33" s="456" t="s">
        <v>358</v>
      </c>
      <c r="C33" s="458">
        <v>0</v>
      </c>
      <c r="D33" s="453">
        <v>0</v>
      </c>
      <c r="E33" s="453">
        <v>0</v>
      </c>
      <c r="F33" s="453">
        <v>0</v>
      </c>
      <c r="G33" s="459">
        <v>0</v>
      </c>
      <c r="H33" s="32">
        <f t="shared" si="15"/>
        <v>0</v>
      </c>
      <c r="I33" s="453">
        <v>0</v>
      </c>
      <c r="J33" s="453">
        <v>0</v>
      </c>
      <c r="K33" s="453">
        <v>0</v>
      </c>
      <c r="L33" s="453">
        <v>0</v>
      </c>
      <c r="M33" s="453">
        <v>0</v>
      </c>
      <c r="N33" s="454">
        <v>0</v>
      </c>
      <c r="O33" s="32">
        <f t="shared" si="12"/>
        <v>0</v>
      </c>
      <c r="P33" s="470">
        <v>0</v>
      </c>
      <c r="Q33" s="32">
        <f t="shared" si="13"/>
        <v>0</v>
      </c>
      <c r="R33" s="32">
        <f t="shared" si="14"/>
        <v>0</v>
      </c>
    </row>
    <row r="34" spans="1:18" x14ac:dyDescent="0.25">
      <c r="A34" s="450">
        <v>411</v>
      </c>
      <c r="B34" s="456" t="s">
        <v>345</v>
      </c>
      <c r="C34" s="458">
        <v>0</v>
      </c>
      <c r="D34" s="453">
        <v>0</v>
      </c>
      <c r="E34" s="453">
        <v>0</v>
      </c>
      <c r="F34" s="453">
        <v>0</v>
      </c>
      <c r="G34" s="459">
        <v>0</v>
      </c>
      <c r="H34" s="32">
        <f t="shared" si="15"/>
        <v>0</v>
      </c>
      <c r="I34" s="453">
        <v>0</v>
      </c>
      <c r="J34" s="453">
        <v>0</v>
      </c>
      <c r="K34" s="453">
        <v>0</v>
      </c>
      <c r="L34" s="453">
        <v>0</v>
      </c>
      <c r="M34" s="453">
        <v>0</v>
      </c>
      <c r="N34" s="454">
        <v>0</v>
      </c>
      <c r="O34" s="32">
        <f t="shared" si="12"/>
        <v>0</v>
      </c>
      <c r="P34" s="470">
        <v>0</v>
      </c>
      <c r="Q34" s="32">
        <f t="shared" si="13"/>
        <v>0</v>
      </c>
      <c r="R34" s="32">
        <f t="shared" si="14"/>
        <v>0</v>
      </c>
    </row>
    <row r="35" spans="1:18" x14ac:dyDescent="0.25">
      <c r="A35" s="450">
        <v>412</v>
      </c>
      <c r="B35" s="456" t="s">
        <v>371</v>
      </c>
      <c r="C35" s="458">
        <v>0</v>
      </c>
      <c r="D35" s="453">
        <v>0</v>
      </c>
      <c r="E35" s="453">
        <v>0</v>
      </c>
      <c r="F35" s="453">
        <v>0</v>
      </c>
      <c r="G35" s="459">
        <v>0</v>
      </c>
      <c r="H35" s="32">
        <f>SUM(C35:G35)</f>
        <v>0</v>
      </c>
      <c r="I35" s="453">
        <v>0</v>
      </c>
      <c r="J35" s="453">
        <v>0</v>
      </c>
      <c r="K35" s="453">
        <v>0</v>
      </c>
      <c r="L35" s="453">
        <v>0</v>
      </c>
      <c r="M35" s="453">
        <v>0</v>
      </c>
      <c r="N35" s="454">
        <v>0</v>
      </c>
      <c r="O35" s="32">
        <f t="shared" si="12"/>
        <v>0</v>
      </c>
      <c r="P35" s="470">
        <v>0</v>
      </c>
      <c r="Q35" s="32">
        <f t="shared" si="13"/>
        <v>0</v>
      </c>
      <c r="R35" s="32">
        <f t="shared" si="14"/>
        <v>0</v>
      </c>
    </row>
    <row r="36" spans="1:18" x14ac:dyDescent="0.25">
      <c r="A36" s="450">
        <v>414</v>
      </c>
      <c r="B36" s="456" t="s">
        <v>16</v>
      </c>
      <c r="C36" s="458">
        <v>0</v>
      </c>
      <c r="D36" s="453">
        <v>0</v>
      </c>
      <c r="E36" s="453">
        <v>0</v>
      </c>
      <c r="F36" s="453">
        <v>0</v>
      </c>
      <c r="G36" s="459">
        <v>0</v>
      </c>
      <c r="H36" s="32">
        <f>SUM(C36:G36)</f>
        <v>0</v>
      </c>
      <c r="I36" s="453">
        <v>0</v>
      </c>
      <c r="J36" s="453">
        <v>0</v>
      </c>
      <c r="K36" s="453">
        <v>0</v>
      </c>
      <c r="L36" s="453">
        <v>0</v>
      </c>
      <c r="M36" s="453">
        <v>0</v>
      </c>
      <c r="N36" s="454">
        <v>0</v>
      </c>
      <c r="O36" s="32">
        <f t="shared" si="12"/>
        <v>0</v>
      </c>
      <c r="P36" s="470">
        <v>0</v>
      </c>
      <c r="Q36" s="32">
        <f t="shared" si="13"/>
        <v>0</v>
      </c>
      <c r="R36" s="32">
        <f t="shared" si="14"/>
        <v>0</v>
      </c>
    </row>
    <row r="37" spans="1:18" x14ac:dyDescent="0.25">
      <c r="A37" s="388">
        <v>415</v>
      </c>
      <c r="B37" s="366" t="s">
        <v>316</v>
      </c>
      <c r="C37" s="458">
        <v>0</v>
      </c>
      <c r="D37" s="453">
        <v>0</v>
      </c>
      <c r="E37" s="453">
        <v>0</v>
      </c>
      <c r="F37" s="453">
        <v>0</v>
      </c>
      <c r="G37" s="459">
        <v>0</v>
      </c>
      <c r="H37" s="32">
        <f>SUM(C37:G37)</f>
        <v>0</v>
      </c>
      <c r="I37" s="453">
        <v>0</v>
      </c>
      <c r="J37" s="453">
        <v>0</v>
      </c>
      <c r="K37" s="453">
        <v>0</v>
      </c>
      <c r="L37" s="453">
        <v>0</v>
      </c>
      <c r="M37" s="453">
        <v>0</v>
      </c>
      <c r="N37" s="454">
        <v>0</v>
      </c>
      <c r="O37" s="32">
        <f t="shared" si="12"/>
        <v>0</v>
      </c>
      <c r="P37" s="470">
        <v>0</v>
      </c>
      <c r="Q37" s="32">
        <f t="shared" si="13"/>
        <v>0</v>
      </c>
      <c r="R37" s="32">
        <f t="shared" si="14"/>
        <v>0</v>
      </c>
    </row>
    <row r="38" spans="1:18" ht="13.8" thickBot="1" x14ac:dyDescent="0.3">
      <c r="A38" s="15"/>
      <c r="B38" s="124" t="s">
        <v>17</v>
      </c>
      <c r="C38" s="49">
        <f>SUM(C31:C37)</f>
        <v>0</v>
      </c>
      <c r="D38" s="22">
        <f>SUM(D31:D37)</f>
        <v>0</v>
      </c>
      <c r="E38" s="22">
        <f t="shared" ref="E38:G38" si="16">SUM(E31:E37)</f>
        <v>0</v>
      </c>
      <c r="F38" s="22">
        <f t="shared" si="16"/>
        <v>0</v>
      </c>
      <c r="G38" s="22">
        <f t="shared" si="16"/>
        <v>0</v>
      </c>
      <c r="H38" s="29">
        <f>SUM(H31:H37)</f>
        <v>0</v>
      </c>
      <c r="I38" s="22">
        <f>SUM(I31:I37)</f>
        <v>0</v>
      </c>
      <c r="J38" s="22">
        <f>SUM(J31:J37)</f>
        <v>0</v>
      </c>
      <c r="K38" s="22">
        <f t="shared" ref="K38:N38" si="17">SUM(K31:K37)</f>
        <v>0</v>
      </c>
      <c r="L38" s="22">
        <f t="shared" si="17"/>
        <v>0</v>
      </c>
      <c r="M38" s="22">
        <f t="shared" si="17"/>
        <v>0</v>
      </c>
      <c r="N38" s="22">
        <f t="shared" si="17"/>
        <v>0</v>
      </c>
      <c r="O38" s="29">
        <f>SUM(O31:O37)</f>
        <v>0</v>
      </c>
      <c r="P38" s="379">
        <f>SUM(P31:P37)</f>
        <v>0</v>
      </c>
      <c r="Q38" s="29">
        <f>SUM(Q31:Q37)</f>
        <v>0</v>
      </c>
      <c r="R38" s="29">
        <f>SUM(R31:R37)</f>
        <v>0</v>
      </c>
    </row>
    <row r="39" spans="1:18" x14ac:dyDescent="0.25">
      <c r="A39" s="11"/>
      <c r="B39" s="456" t="s">
        <v>18</v>
      </c>
      <c r="C39" s="156"/>
      <c r="D39" s="33"/>
      <c r="E39" s="33"/>
      <c r="F39" s="33"/>
      <c r="G39" s="157"/>
      <c r="H39" s="31"/>
      <c r="I39" s="33"/>
      <c r="J39" s="33"/>
      <c r="K39" s="33"/>
      <c r="L39" s="368"/>
      <c r="M39" s="33"/>
      <c r="N39" s="6"/>
      <c r="O39" s="31"/>
      <c r="P39" s="368"/>
      <c r="Q39" s="31"/>
      <c r="R39" s="31"/>
    </row>
    <row r="40" spans="1:18" x14ac:dyDescent="0.25">
      <c r="A40" s="450">
        <v>416</v>
      </c>
      <c r="B40" s="456" t="s">
        <v>255</v>
      </c>
      <c r="C40" s="458">
        <v>0</v>
      </c>
      <c r="D40" s="453">
        <v>0</v>
      </c>
      <c r="E40" s="453">
        <v>0</v>
      </c>
      <c r="F40" s="453">
        <v>0</v>
      </c>
      <c r="G40" s="459">
        <v>0</v>
      </c>
      <c r="H40" s="32">
        <f t="shared" ref="H40:H57" si="18">SUM(C40:G40)</f>
        <v>0</v>
      </c>
      <c r="I40" s="453">
        <v>0</v>
      </c>
      <c r="J40" s="453">
        <v>0</v>
      </c>
      <c r="K40" s="453">
        <v>0</v>
      </c>
      <c r="L40" s="453">
        <v>0</v>
      </c>
      <c r="M40" s="453">
        <v>0</v>
      </c>
      <c r="N40" s="454">
        <v>0</v>
      </c>
      <c r="O40" s="32">
        <f t="shared" ref="O40:O57" si="19">SUM(H40:N40)</f>
        <v>0</v>
      </c>
      <c r="P40" s="470">
        <v>0</v>
      </c>
      <c r="Q40" s="32">
        <f t="shared" ref="Q40:Q57" si="20">SUM(P40:P40)</f>
        <v>0</v>
      </c>
      <c r="R40" s="32">
        <f t="shared" ref="R40:R57" si="21">+Q40+O40</f>
        <v>0</v>
      </c>
    </row>
    <row r="41" spans="1:18" x14ac:dyDescent="0.25">
      <c r="A41" s="450">
        <v>417</v>
      </c>
      <c r="B41" s="456" t="s">
        <v>19</v>
      </c>
      <c r="C41" s="458">
        <v>0</v>
      </c>
      <c r="D41" s="453">
        <v>0</v>
      </c>
      <c r="E41" s="453">
        <v>0</v>
      </c>
      <c r="F41" s="453">
        <v>0</v>
      </c>
      <c r="G41" s="459">
        <v>0</v>
      </c>
      <c r="H41" s="32">
        <f t="shared" si="18"/>
        <v>0</v>
      </c>
      <c r="I41" s="453">
        <v>0</v>
      </c>
      <c r="J41" s="453">
        <v>0</v>
      </c>
      <c r="K41" s="453">
        <v>0</v>
      </c>
      <c r="L41" s="453">
        <v>0</v>
      </c>
      <c r="M41" s="453">
        <v>0</v>
      </c>
      <c r="N41" s="454">
        <v>0</v>
      </c>
      <c r="O41" s="32">
        <f t="shared" si="19"/>
        <v>0</v>
      </c>
      <c r="P41" s="470">
        <v>0</v>
      </c>
      <c r="Q41" s="32">
        <f t="shared" si="20"/>
        <v>0</v>
      </c>
      <c r="R41" s="32">
        <f t="shared" si="21"/>
        <v>0</v>
      </c>
    </row>
    <row r="42" spans="1:18" x14ac:dyDescent="0.25">
      <c r="A42" s="450">
        <v>418</v>
      </c>
      <c r="B42" s="456" t="s">
        <v>192</v>
      </c>
      <c r="C42" s="458">
        <v>0</v>
      </c>
      <c r="D42" s="453">
        <v>0</v>
      </c>
      <c r="E42" s="453">
        <v>0</v>
      </c>
      <c r="F42" s="453">
        <v>0</v>
      </c>
      <c r="G42" s="459">
        <v>0</v>
      </c>
      <c r="H42" s="32">
        <f t="shared" si="18"/>
        <v>0</v>
      </c>
      <c r="I42" s="453">
        <v>0</v>
      </c>
      <c r="J42" s="453">
        <v>0</v>
      </c>
      <c r="K42" s="453">
        <v>0</v>
      </c>
      <c r="L42" s="453">
        <v>0</v>
      </c>
      <c r="M42" s="453">
        <v>0</v>
      </c>
      <c r="N42" s="454">
        <v>0</v>
      </c>
      <c r="O42" s="32">
        <f t="shared" si="19"/>
        <v>0</v>
      </c>
      <c r="P42" s="470">
        <v>0</v>
      </c>
      <c r="Q42" s="32">
        <f t="shared" si="20"/>
        <v>0</v>
      </c>
      <c r="R42" s="32">
        <f t="shared" si="21"/>
        <v>0</v>
      </c>
    </row>
    <row r="43" spans="1:18" x14ac:dyDescent="0.25">
      <c r="A43" s="450">
        <v>419</v>
      </c>
      <c r="B43" s="456" t="s">
        <v>20</v>
      </c>
      <c r="C43" s="458">
        <v>0</v>
      </c>
      <c r="D43" s="453">
        <v>0</v>
      </c>
      <c r="E43" s="453">
        <v>0</v>
      </c>
      <c r="F43" s="453">
        <v>0</v>
      </c>
      <c r="G43" s="459">
        <v>0</v>
      </c>
      <c r="H43" s="32">
        <f t="shared" si="18"/>
        <v>0</v>
      </c>
      <c r="I43" s="453">
        <v>0</v>
      </c>
      <c r="J43" s="453">
        <v>0</v>
      </c>
      <c r="K43" s="453">
        <v>0</v>
      </c>
      <c r="L43" s="453">
        <v>0</v>
      </c>
      <c r="M43" s="453">
        <v>0</v>
      </c>
      <c r="N43" s="454">
        <v>0</v>
      </c>
      <c r="O43" s="32">
        <f t="shared" si="19"/>
        <v>0</v>
      </c>
      <c r="P43" s="470">
        <v>0</v>
      </c>
      <c r="Q43" s="32">
        <f t="shared" si="20"/>
        <v>0</v>
      </c>
      <c r="R43" s="32">
        <f t="shared" si="21"/>
        <v>0</v>
      </c>
    </row>
    <row r="44" spans="1:18" x14ac:dyDescent="0.25">
      <c r="A44" s="450">
        <v>420</v>
      </c>
      <c r="B44" s="456" t="s">
        <v>194</v>
      </c>
      <c r="C44" s="458">
        <v>0</v>
      </c>
      <c r="D44" s="453">
        <v>0</v>
      </c>
      <c r="E44" s="453">
        <v>0</v>
      </c>
      <c r="F44" s="453">
        <v>0</v>
      </c>
      <c r="G44" s="459">
        <v>0</v>
      </c>
      <c r="H44" s="32">
        <f t="shared" si="18"/>
        <v>0</v>
      </c>
      <c r="I44" s="453">
        <v>0</v>
      </c>
      <c r="J44" s="453">
        <v>0</v>
      </c>
      <c r="K44" s="453">
        <v>0</v>
      </c>
      <c r="L44" s="453">
        <v>0</v>
      </c>
      <c r="M44" s="453">
        <v>0</v>
      </c>
      <c r="N44" s="454">
        <v>0</v>
      </c>
      <c r="O44" s="32">
        <f t="shared" si="19"/>
        <v>0</v>
      </c>
      <c r="P44" s="470">
        <v>0</v>
      </c>
      <c r="Q44" s="32">
        <f t="shared" si="20"/>
        <v>0</v>
      </c>
      <c r="R44" s="32">
        <f t="shared" si="21"/>
        <v>0</v>
      </c>
    </row>
    <row r="45" spans="1:18" x14ac:dyDescent="0.25">
      <c r="A45" s="450">
        <v>421</v>
      </c>
      <c r="B45" s="456" t="s">
        <v>21</v>
      </c>
      <c r="C45" s="458">
        <v>0</v>
      </c>
      <c r="D45" s="453">
        <v>0</v>
      </c>
      <c r="E45" s="453">
        <v>0</v>
      </c>
      <c r="F45" s="453">
        <v>0</v>
      </c>
      <c r="G45" s="459">
        <v>0</v>
      </c>
      <c r="H45" s="32">
        <f t="shared" si="18"/>
        <v>0</v>
      </c>
      <c r="I45" s="453">
        <v>0</v>
      </c>
      <c r="J45" s="453">
        <v>0</v>
      </c>
      <c r="K45" s="453">
        <v>0</v>
      </c>
      <c r="L45" s="453">
        <v>0</v>
      </c>
      <c r="M45" s="453">
        <v>0</v>
      </c>
      <c r="N45" s="454">
        <v>0</v>
      </c>
      <c r="O45" s="32">
        <f t="shared" si="19"/>
        <v>0</v>
      </c>
      <c r="P45" s="470">
        <v>0</v>
      </c>
      <c r="Q45" s="32">
        <f t="shared" si="20"/>
        <v>0</v>
      </c>
      <c r="R45" s="32">
        <f t="shared" si="21"/>
        <v>0</v>
      </c>
    </row>
    <row r="46" spans="1:18" x14ac:dyDescent="0.25">
      <c r="A46" s="450">
        <v>422</v>
      </c>
      <c r="B46" s="456" t="s">
        <v>22</v>
      </c>
      <c r="C46" s="458">
        <v>0</v>
      </c>
      <c r="D46" s="453">
        <v>0</v>
      </c>
      <c r="E46" s="453">
        <v>0</v>
      </c>
      <c r="F46" s="453">
        <v>0</v>
      </c>
      <c r="G46" s="459">
        <v>0</v>
      </c>
      <c r="H46" s="32">
        <f t="shared" si="18"/>
        <v>0</v>
      </c>
      <c r="I46" s="453">
        <v>0</v>
      </c>
      <c r="J46" s="453">
        <v>0</v>
      </c>
      <c r="K46" s="453">
        <v>0</v>
      </c>
      <c r="L46" s="453">
        <v>0</v>
      </c>
      <c r="M46" s="453">
        <v>0</v>
      </c>
      <c r="N46" s="454">
        <v>0</v>
      </c>
      <c r="O46" s="32">
        <f t="shared" si="19"/>
        <v>0</v>
      </c>
      <c r="P46" s="470">
        <v>0</v>
      </c>
      <c r="Q46" s="32">
        <f t="shared" si="20"/>
        <v>0</v>
      </c>
      <c r="R46" s="32">
        <f t="shared" si="21"/>
        <v>0</v>
      </c>
    </row>
    <row r="47" spans="1:18" x14ac:dyDescent="0.25">
      <c r="A47" s="450">
        <v>423</v>
      </c>
      <c r="B47" s="456" t="s">
        <v>193</v>
      </c>
      <c r="C47" s="458">
        <v>0</v>
      </c>
      <c r="D47" s="453">
        <v>0</v>
      </c>
      <c r="E47" s="453">
        <v>0</v>
      </c>
      <c r="F47" s="453">
        <v>0</v>
      </c>
      <c r="G47" s="459">
        <v>0</v>
      </c>
      <c r="H47" s="32">
        <f t="shared" si="18"/>
        <v>0</v>
      </c>
      <c r="I47" s="453">
        <v>0</v>
      </c>
      <c r="J47" s="453">
        <v>0</v>
      </c>
      <c r="K47" s="453">
        <v>0</v>
      </c>
      <c r="L47" s="453">
        <v>0</v>
      </c>
      <c r="M47" s="453">
        <v>0</v>
      </c>
      <c r="N47" s="454">
        <v>0</v>
      </c>
      <c r="O47" s="32">
        <f t="shared" si="19"/>
        <v>0</v>
      </c>
      <c r="P47" s="470">
        <v>0</v>
      </c>
      <c r="Q47" s="32">
        <f t="shared" si="20"/>
        <v>0</v>
      </c>
      <c r="R47" s="32">
        <f t="shared" si="21"/>
        <v>0</v>
      </c>
    </row>
    <row r="48" spans="1:18" x14ac:dyDescent="0.25">
      <c r="A48" s="450">
        <v>424</v>
      </c>
      <c r="B48" s="456" t="s">
        <v>23</v>
      </c>
      <c r="C48" s="458">
        <v>0</v>
      </c>
      <c r="D48" s="453">
        <v>0</v>
      </c>
      <c r="E48" s="453">
        <v>0</v>
      </c>
      <c r="F48" s="453">
        <v>0</v>
      </c>
      <c r="G48" s="459">
        <v>0</v>
      </c>
      <c r="H48" s="32">
        <f t="shared" si="18"/>
        <v>0</v>
      </c>
      <c r="I48" s="453">
        <v>0</v>
      </c>
      <c r="J48" s="453">
        <v>0</v>
      </c>
      <c r="K48" s="453">
        <v>0</v>
      </c>
      <c r="L48" s="453">
        <v>0</v>
      </c>
      <c r="M48" s="453">
        <v>0</v>
      </c>
      <c r="N48" s="454">
        <v>0</v>
      </c>
      <c r="O48" s="32">
        <f t="shared" si="19"/>
        <v>0</v>
      </c>
      <c r="P48" s="470">
        <v>0</v>
      </c>
      <c r="Q48" s="32">
        <f t="shared" si="20"/>
        <v>0</v>
      </c>
      <c r="R48" s="32">
        <f t="shared" si="21"/>
        <v>0</v>
      </c>
    </row>
    <row r="49" spans="1:18" x14ac:dyDescent="0.25">
      <c r="A49" s="450">
        <v>434</v>
      </c>
      <c r="B49" s="366" t="s">
        <v>382</v>
      </c>
      <c r="C49" s="458">
        <v>0</v>
      </c>
      <c r="D49" s="453">
        <v>0</v>
      </c>
      <c r="E49" s="453">
        <v>0</v>
      </c>
      <c r="F49" s="453">
        <v>0</v>
      </c>
      <c r="G49" s="459">
        <v>0</v>
      </c>
      <c r="H49" s="32">
        <f t="shared" si="18"/>
        <v>0</v>
      </c>
      <c r="I49" s="453">
        <v>0</v>
      </c>
      <c r="J49" s="453">
        <v>0</v>
      </c>
      <c r="K49" s="453">
        <v>0</v>
      </c>
      <c r="L49" s="453">
        <v>0</v>
      </c>
      <c r="M49" s="453">
        <v>0</v>
      </c>
      <c r="N49" s="454">
        <v>0</v>
      </c>
      <c r="O49" s="32">
        <f t="shared" si="19"/>
        <v>0</v>
      </c>
      <c r="P49" s="470">
        <v>0</v>
      </c>
      <c r="Q49" s="32">
        <f t="shared" si="20"/>
        <v>0</v>
      </c>
      <c r="R49" s="32">
        <f t="shared" si="21"/>
        <v>0</v>
      </c>
    </row>
    <row r="50" spans="1:18" x14ac:dyDescent="0.25">
      <c r="A50" s="450">
        <v>425</v>
      </c>
      <c r="B50" s="456" t="s">
        <v>195</v>
      </c>
      <c r="C50" s="458">
        <v>0</v>
      </c>
      <c r="D50" s="453">
        <v>0</v>
      </c>
      <c r="E50" s="453">
        <v>0</v>
      </c>
      <c r="F50" s="453">
        <v>0</v>
      </c>
      <c r="G50" s="459">
        <v>0</v>
      </c>
      <c r="H50" s="32">
        <f t="shared" si="18"/>
        <v>0</v>
      </c>
      <c r="I50" s="453">
        <v>0</v>
      </c>
      <c r="J50" s="453">
        <v>0</v>
      </c>
      <c r="K50" s="453">
        <v>0</v>
      </c>
      <c r="L50" s="453">
        <v>0</v>
      </c>
      <c r="M50" s="453">
        <v>0</v>
      </c>
      <c r="N50" s="454">
        <v>0</v>
      </c>
      <c r="O50" s="32">
        <f t="shared" si="19"/>
        <v>0</v>
      </c>
      <c r="P50" s="470">
        <v>0</v>
      </c>
      <c r="Q50" s="32">
        <f t="shared" si="20"/>
        <v>0</v>
      </c>
      <c r="R50" s="32">
        <f t="shared" si="21"/>
        <v>0</v>
      </c>
    </row>
    <row r="51" spans="1:18" s="448" customFormat="1" x14ac:dyDescent="0.25">
      <c r="A51" s="450">
        <v>426</v>
      </c>
      <c r="B51" s="456" t="s">
        <v>347</v>
      </c>
      <c r="C51" s="458">
        <v>0</v>
      </c>
      <c r="D51" s="453">
        <v>0</v>
      </c>
      <c r="E51" s="453">
        <v>0</v>
      </c>
      <c r="F51" s="453">
        <v>0</v>
      </c>
      <c r="G51" s="459">
        <v>0</v>
      </c>
      <c r="H51" s="451">
        <f t="shared" ref="H51:H56" si="22">SUM(C51:G51)</f>
        <v>0</v>
      </c>
      <c r="I51" s="453">
        <v>0</v>
      </c>
      <c r="J51" s="453">
        <v>0</v>
      </c>
      <c r="K51" s="453">
        <v>0</v>
      </c>
      <c r="L51" s="453">
        <v>0</v>
      </c>
      <c r="M51" s="453">
        <v>0</v>
      </c>
      <c r="N51" s="454">
        <v>0</v>
      </c>
      <c r="O51" s="451">
        <f t="shared" si="19"/>
        <v>0</v>
      </c>
      <c r="P51" s="470">
        <v>0</v>
      </c>
      <c r="Q51" s="451">
        <f t="shared" si="20"/>
        <v>0</v>
      </c>
      <c r="R51" s="451">
        <f t="shared" si="21"/>
        <v>0</v>
      </c>
    </row>
    <row r="52" spans="1:18" s="448" customFormat="1" x14ac:dyDescent="0.25">
      <c r="A52" s="450">
        <v>427</v>
      </c>
      <c r="B52" s="456" t="s">
        <v>348</v>
      </c>
      <c r="C52" s="458">
        <v>0</v>
      </c>
      <c r="D52" s="453">
        <v>0</v>
      </c>
      <c r="E52" s="453">
        <v>0</v>
      </c>
      <c r="F52" s="453">
        <v>0</v>
      </c>
      <c r="G52" s="459">
        <v>0</v>
      </c>
      <c r="H52" s="451">
        <f t="shared" si="22"/>
        <v>0</v>
      </c>
      <c r="I52" s="453">
        <v>0</v>
      </c>
      <c r="J52" s="453">
        <v>0</v>
      </c>
      <c r="K52" s="453">
        <v>0</v>
      </c>
      <c r="L52" s="453">
        <v>0</v>
      </c>
      <c r="M52" s="453">
        <v>0</v>
      </c>
      <c r="N52" s="454">
        <v>0</v>
      </c>
      <c r="O52" s="451">
        <f t="shared" si="19"/>
        <v>0</v>
      </c>
      <c r="P52" s="470">
        <v>0</v>
      </c>
      <c r="Q52" s="451">
        <f t="shared" si="20"/>
        <v>0</v>
      </c>
      <c r="R52" s="451">
        <f t="shared" si="21"/>
        <v>0</v>
      </c>
    </row>
    <row r="53" spans="1:18" s="448" customFormat="1" x14ac:dyDescent="0.25">
      <c r="A53" s="450">
        <v>428</v>
      </c>
      <c r="B53" s="456" t="s">
        <v>349</v>
      </c>
      <c r="C53" s="458">
        <v>0</v>
      </c>
      <c r="D53" s="453">
        <v>0</v>
      </c>
      <c r="E53" s="453">
        <v>0</v>
      </c>
      <c r="F53" s="453">
        <v>0</v>
      </c>
      <c r="G53" s="459">
        <v>0</v>
      </c>
      <c r="H53" s="451">
        <f t="shared" si="22"/>
        <v>0</v>
      </c>
      <c r="I53" s="453">
        <v>0</v>
      </c>
      <c r="J53" s="453">
        <v>0</v>
      </c>
      <c r="K53" s="453">
        <v>0</v>
      </c>
      <c r="L53" s="453">
        <v>0</v>
      </c>
      <c r="M53" s="453">
        <v>0</v>
      </c>
      <c r="N53" s="454">
        <v>0</v>
      </c>
      <c r="O53" s="451">
        <f t="shared" si="19"/>
        <v>0</v>
      </c>
      <c r="P53" s="470">
        <v>0</v>
      </c>
      <c r="Q53" s="451">
        <f t="shared" si="20"/>
        <v>0</v>
      </c>
      <c r="R53" s="451">
        <f t="shared" si="21"/>
        <v>0</v>
      </c>
    </row>
    <row r="54" spans="1:18" s="448" customFormat="1" x14ac:dyDescent="0.25">
      <c r="A54" s="450">
        <v>429</v>
      </c>
      <c r="B54" s="456" t="s">
        <v>350</v>
      </c>
      <c r="C54" s="458">
        <v>0</v>
      </c>
      <c r="D54" s="453">
        <v>0</v>
      </c>
      <c r="E54" s="453">
        <v>0</v>
      </c>
      <c r="F54" s="453">
        <v>0</v>
      </c>
      <c r="G54" s="459">
        <v>0</v>
      </c>
      <c r="H54" s="451">
        <f t="shared" si="22"/>
        <v>0</v>
      </c>
      <c r="I54" s="453">
        <v>0</v>
      </c>
      <c r="J54" s="453">
        <v>0</v>
      </c>
      <c r="K54" s="453">
        <v>0</v>
      </c>
      <c r="L54" s="453">
        <v>0</v>
      </c>
      <c r="M54" s="453">
        <v>0</v>
      </c>
      <c r="N54" s="454">
        <v>0</v>
      </c>
      <c r="O54" s="451">
        <f t="shared" si="19"/>
        <v>0</v>
      </c>
      <c r="P54" s="470">
        <v>0</v>
      </c>
      <c r="Q54" s="451">
        <f t="shared" si="20"/>
        <v>0</v>
      </c>
      <c r="R54" s="451">
        <f t="shared" si="21"/>
        <v>0</v>
      </c>
    </row>
    <row r="55" spans="1:18" s="448" customFormat="1" x14ac:dyDescent="0.25">
      <c r="A55" s="450">
        <v>430</v>
      </c>
      <c r="B55" s="456" t="s">
        <v>351</v>
      </c>
      <c r="C55" s="458">
        <v>0</v>
      </c>
      <c r="D55" s="453">
        <v>0</v>
      </c>
      <c r="E55" s="453">
        <v>0</v>
      </c>
      <c r="F55" s="453">
        <v>0</v>
      </c>
      <c r="G55" s="459">
        <v>0</v>
      </c>
      <c r="H55" s="451">
        <f t="shared" si="22"/>
        <v>0</v>
      </c>
      <c r="I55" s="453">
        <v>0</v>
      </c>
      <c r="J55" s="453">
        <v>0</v>
      </c>
      <c r="K55" s="453">
        <v>0</v>
      </c>
      <c r="L55" s="453">
        <v>0</v>
      </c>
      <c r="M55" s="453">
        <v>0</v>
      </c>
      <c r="N55" s="454">
        <v>0</v>
      </c>
      <c r="O55" s="451">
        <f t="shared" si="19"/>
        <v>0</v>
      </c>
      <c r="P55" s="470">
        <v>0</v>
      </c>
      <c r="Q55" s="451">
        <f t="shared" si="20"/>
        <v>0</v>
      </c>
      <c r="R55" s="451">
        <f t="shared" si="21"/>
        <v>0</v>
      </c>
    </row>
    <row r="56" spans="1:18" s="448" customFormat="1" x14ac:dyDescent="0.25">
      <c r="A56" s="450">
        <v>431</v>
      </c>
      <c r="B56" s="456" t="s">
        <v>352</v>
      </c>
      <c r="C56" s="458">
        <v>0</v>
      </c>
      <c r="D56" s="453">
        <v>0</v>
      </c>
      <c r="E56" s="453">
        <v>0</v>
      </c>
      <c r="F56" s="453">
        <v>0</v>
      </c>
      <c r="G56" s="459">
        <v>0</v>
      </c>
      <c r="H56" s="451">
        <f t="shared" si="22"/>
        <v>0</v>
      </c>
      <c r="I56" s="453">
        <v>0</v>
      </c>
      <c r="J56" s="453">
        <v>0</v>
      </c>
      <c r="K56" s="453">
        <v>0</v>
      </c>
      <c r="L56" s="453">
        <v>0</v>
      </c>
      <c r="M56" s="453">
        <v>0</v>
      </c>
      <c r="N56" s="454">
        <v>0</v>
      </c>
      <c r="O56" s="451">
        <f t="shared" si="19"/>
        <v>0</v>
      </c>
      <c r="P56" s="470">
        <v>0</v>
      </c>
      <c r="Q56" s="451">
        <f t="shared" si="20"/>
        <v>0</v>
      </c>
      <c r="R56" s="451">
        <f t="shared" si="21"/>
        <v>0</v>
      </c>
    </row>
    <row r="57" spans="1:18" x14ac:dyDescent="0.25">
      <c r="A57" s="450">
        <v>438</v>
      </c>
      <c r="B57" s="456" t="s">
        <v>372</v>
      </c>
      <c r="C57" s="458">
        <v>0</v>
      </c>
      <c r="D57" s="453">
        <v>0</v>
      </c>
      <c r="E57" s="453">
        <v>0</v>
      </c>
      <c r="F57" s="453">
        <v>0</v>
      </c>
      <c r="G57" s="459">
        <v>0</v>
      </c>
      <c r="H57" s="32">
        <f t="shared" si="18"/>
        <v>0</v>
      </c>
      <c r="I57" s="453">
        <v>0</v>
      </c>
      <c r="J57" s="453">
        <v>0</v>
      </c>
      <c r="K57" s="453">
        <v>0</v>
      </c>
      <c r="L57" s="453">
        <v>0</v>
      </c>
      <c r="M57" s="453">
        <v>0</v>
      </c>
      <c r="N57" s="454">
        <v>0</v>
      </c>
      <c r="O57" s="32">
        <f t="shared" si="19"/>
        <v>0</v>
      </c>
      <c r="P57" s="470">
        <v>0</v>
      </c>
      <c r="Q57" s="32">
        <f t="shared" si="20"/>
        <v>0</v>
      </c>
      <c r="R57" s="32">
        <f t="shared" si="21"/>
        <v>0</v>
      </c>
    </row>
    <row r="58" spans="1:18" x14ac:dyDescent="0.25">
      <c r="A58" s="16"/>
      <c r="B58" s="41" t="s">
        <v>24</v>
      </c>
      <c r="C58" s="24">
        <f t="shared" ref="C58:L58" si="23">SUM(C40:C57)</f>
        <v>0</v>
      </c>
      <c r="D58" s="21">
        <f t="shared" si="23"/>
        <v>0</v>
      </c>
      <c r="E58" s="21">
        <f t="shared" si="23"/>
        <v>0</v>
      </c>
      <c r="F58" s="21">
        <f t="shared" si="23"/>
        <v>0</v>
      </c>
      <c r="G58" s="139">
        <f t="shared" si="23"/>
        <v>0</v>
      </c>
      <c r="H58" s="27">
        <f t="shared" si="23"/>
        <v>0</v>
      </c>
      <c r="I58" s="21">
        <f t="shared" si="23"/>
        <v>0</v>
      </c>
      <c r="J58" s="21">
        <f t="shared" si="23"/>
        <v>0</v>
      </c>
      <c r="K58" s="21">
        <f t="shared" si="23"/>
        <v>0</v>
      </c>
      <c r="L58" s="21">
        <f t="shared" si="23"/>
        <v>0</v>
      </c>
      <c r="M58" s="21">
        <f t="shared" ref="M58:R58" si="24">SUM(M40:M57)</f>
        <v>0</v>
      </c>
      <c r="N58" s="21">
        <f t="shared" si="24"/>
        <v>0</v>
      </c>
      <c r="O58" s="27">
        <f t="shared" si="24"/>
        <v>0</v>
      </c>
      <c r="P58" s="375">
        <f t="shared" ref="P58" si="25">SUM(P40:P57)</f>
        <v>0</v>
      </c>
      <c r="Q58" s="27">
        <f t="shared" si="24"/>
        <v>0</v>
      </c>
      <c r="R58" s="27">
        <f t="shared" si="24"/>
        <v>0</v>
      </c>
    </row>
    <row r="59" spans="1:18" x14ac:dyDescent="0.25">
      <c r="A59" s="16"/>
      <c r="B59" s="41" t="s">
        <v>25</v>
      </c>
      <c r="C59" s="24">
        <f t="shared" ref="C59:L59" si="26">C29+C38+C58</f>
        <v>0</v>
      </c>
      <c r="D59" s="21">
        <f t="shared" si="26"/>
        <v>0</v>
      </c>
      <c r="E59" s="21">
        <f t="shared" si="26"/>
        <v>0</v>
      </c>
      <c r="F59" s="21">
        <f t="shared" si="26"/>
        <v>0</v>
      </c>
      <c r="G59" s="139">
        <f t="shared" si="26"/>
        <v>0</v>
      </c>
      <c r="H59" s="27">
        <f t="shared" si="26"/>
        <v>0</v>
      </c>
      <c r="I59" s="21">
        <f t="shared" si="26"/>
        <v>0</v>
      </c>
      <c r="J59" s="21">
        <f t="shared" si="26"/>
        <v>0</v>
      </c>
      <c r="K59" s="21">
        <f t="shared" si="26"/>
        <v>0</v>
      </c>
      <c r="L59" s="21">
        <f t="shared" si="26"/>
        <v>0</v>
      </c>
      <c r="M59" s="21">
        <f t="shared" ref="M59:R59" si="27">M29+M38+M58</f>
        <v>0</v>
      </c>
      <c r="N59" s="21">
        <f t="shared" si="27"/>
        <v>0</v>
      </c>
      <c r="O59" s="27">
        <f t="shared" si="27"/>
        <v>0</v>
      </c>
      <c r="P59" s="378">
        <f t="shared" si="27"/>
        <v>0</v>
      </c>
      <c r="Q59" s="27">
        <f t="shared" si="27"/>
        <v>0</v>
      </c>
      <c r="R59" s="27">
        <f t="shared" si="27"/>
        <v>0</v>
      </c>
    </row>
    <row r="60" spans="1:18" x14ac:dyDescent="0.25">
      <c r="A60" s="17" t="s">
        <v>26</v>
      </c>
      <c r="B60" s="88"/>
      <c r="C60" s="156"/>
      <c r="D60" s="33"/>
      <c r="E60" s="33"/>
      <c r="F60" s="33"/>
      <c r="G60" s="157"/>
      <c r="H60" s="31"/>
      <c r="I60" s="33"/>
      <c r="J60" s="33"/>
      <c r="K60" s="33"/>
      <c r="L60" s="368"/>
      <c r="M60" s="33"/>
      <c r="N60" s="6"/>
      <c r="O60" s="31"/>
      <c r="P60" s="368"/>
      <c r="Q60" s="31"/>
      <c r="R60" s="31"/>
    </row>
    <row r="61" spans="1:18" x14ac:dyDescent="0.25">
      <c r="A61" s="450">
        <v>440</v>
      </c>
      <c r="B61" s="125" t="s">
        <v>27</v>
      </c>
      <c r="C61" s="458">
        <v>0</v>
      </c>
      <c r="D61" s="453">
        <v>0</v>
      </c>
      <c r="E61" s="453">
        <v>0</v>
      </c>
      <c r="F61" s="453">
        <v>0</v>
      </c>
      <c r="G61" s="459">
        <v>0</v>
      </c>
      <c r="H61" s="32">
        <f>SUM(C61:G61)</f>
        <v>0</v>
      </c>
      <c r="I61" s="453">
        <v>0</v>
      </c>
      <c r="J61" s="453">
        <v>0</v>
      </c>
      <c r="K61" s="453">
        <v>0</v>
      </c>
      <c r="L61" s="453">
        <v>0</v>
      </c>
      <c r="M61" s="453">
        <v>0</v>
      </c>
      <c r="N61" s="454">
        <v>0</v>
      </c>
      <c r="O61" s="32">
        <f>SUM(H61:N61)</f>
        <v>0</v>
      </c>
      <c r="P61" s="470">
        <v>0</v>
      </c>
      <c r="Q61" s="32">
        <f>SUM(P61:P61)</f>
        <v>0</v>
      </c>
      <c r="R61" s="32">
        <f>+Q61+O61</f>
        <v>0</v>
      </c>
    </row>
    <row r="62" spans="1:18" x14ac:dyDescent="0.25">
      <c r="A62" s="450">
        <v>442</v>
      </c>
      <c r="B62" s="125" t="s">
        <v>28</v>
      </c>
      <c r="C62" s="458">
        <v>0</v>
      </c>
      <c r="D62" s="453">
        <v>0</v>
      </c>
      <c r="E62" s="453">
        <v>0</v>
      </c>
      <c r="F62" s="453">
        <v>0</v>
      </c>
      <c r="G62" s="459">
        <v>0</v>
      </c>
      <c r="H62" s="32">
        <f>SUM(C62:G62)</f>
        <v>0</v>
      </c>
      <c r="I62" s="453">
        <v>0</v>
      </c>
      <c r="J62" s="453">
        <v>0</v>
      </c>
      <c r="K62" s="453">
        <v>0</v>
      </c>
      <c r="L62" s="453">
        <v>0</v>
      </c>
      <c r="M62" s="453">
        <v>0</v>
      </c>
      <c r="N62" s="454">
        <v>0</v>
      </c>
      <c r="O62" s="32">
        <f>SUM(H62:N62)</f>
        <v>0</v>
      </c>
      <c r="P62" s="470">
        <v>0</v>
      </c>
      <c r="Q62" s="32">
        <f>SUM(P62:P62)</f>
        <v>0</v>
      </c>
      <c r="R62" s="32">
        <f>+Q62+O62</f>
        <v>0</v>
      </c>
    </row>
    <row r="63" spans="1:18" s="448" customFormat="1" x14ac:dyDescent="0.25">
      <c r="A63" s="16"/>
      <c r="B63" s="41" t="s">
        <v>29</v>
      </c>
      <c r="C63" s="24">
        <f t="shared" ref="C63:R63" si="28">C59+C61+C62</f>
        <v>0</v>
      </c>
      <c r="D63" s="21">
        <f t="shared" si="28"/>
        <v>0</v>
      </c>
      <c r="E63" s="21">
        <f t="shared" si="28"/>
        <v>0</v>
      </c>
      <c r="F63" s="21">
        <f t="shared" si="28"/>
        <v>0</v>
      </c>
      <c r="G63" s="139">
        <f t="shared" si="28"/>
        <v>0</v>
      </c>
      <c r="H63" s="27">
        <f t="shared" si="28"/>
        <v>0</v>
      </c>
      <c r="I63" s="21">
        <f t="shared" si="28"/>
        <v>0</v>
      </c>
      <c r="J63" s="21">
        <f t="shared" si="28"/>
        <v>0</v>
      </c>
      <c r="K63" s="21">
        <f t="shared" si="28"/>
        <v>0</v>
      </c>
      <c r="L63" s="21">
        <f t="shared" si="28"/>
        <v>0</v>
      </c>
      <c r="M63" s="21">
        <f t="shared" si="28"/>
        <v>0</v>
      </c>
      <c r="N63" s="21">
        <f t="shared" si="28"/>
        <v>0</v>
      </c>
      <c r="O63" s="27">
        <f t="shared" si="28"/>
        <v>0</v>
      </c>
      <c r="P63" s="378">
        <f t="shared" si="28"/>
        <v>0</v>
      </c>
      <c r="Q63" s="27">
        <f t="shared" si="28"/>
        <v>0</v>
      </c>
      <c r="R63" s="27">
        <f t="shared" si="28"/>
        <v>0</v>
      </c>
    </row>
    <row r="64" spans="1:18" x14ac:dyDescent="0.25">
      <c r="A64" s="11"/>
      <c r="B64" s="122"/>
      <c r="C64" s="156"/>
      <c r="D64" s="33"/>
      <c r="E64" s="33"/>
      <c r="F64" s="33"/>
      <c r="G64" s="157"/>
      <c r="H64" s="31"/>
      <c r="I64" s="33"/>
      <c r="J64" s="33"/>
      <c r="K64" s="33"/>
      <c r="L64" s="368"/>
      <c r="M64" s="33"/>
      <c r="N64" s="6"/>
      <c r="O64" s="31"/>
      <c r="P64" s="368"/>
      <c r="Q64" s="31"/>
      <c r="R64" s="31"/>
    </row>
    <row r="65" spans="1:18" x14ac:dyDescent="0.25">
      <c r="A65" s="16"/>
      <c r="B65" s="41" t="s">
        <v>30</v>
      </c>
      <c r="C65" s="162">
        <v>0</v>
      </c>
      <c r="D65" s="40">
        <v>0</v>
      </c>
      <c r="E65" s="40">
        <v>0</v>
      </c>
      <c r="F65" s="40">
        <v>0</v>
      </c>
      <c r="G65" s="163">
        <v>0</v>
      </c>
      <c r="H65" s="27">
        <f>SUM(C65:G65)</f>
        <v>0</v>
      </c>
      <c r="I65" s="40">
        <v>0</v>
      </c>
      <c r="J65" s="40">
        <v>0</v>
      </c>
      <c r="K65" s="40">
        <v>0</v>
      </c>
      <c r="L65" s="40">
        <v>0</v>
      </c>
      <c r="M65" s="40">
        <v>0</v>
      </c>
      <c r="N65" s="40">
        <v>0</v>
      </c>
      <c r="O65" s="27">
        <f>SUM(H65:N65)</f>
        <v>0</v>
      </c>
      <c r="P65" s="376">
        <v>0</v>
      </c>
      <c r="Q65" s="27">
        <f>SUM(P65:P65)</f>
        <v>0</v>
      </c>
      <c r="R65" s="27">
        <f>+Q65+O65</f>
        <v>0</v>
      </c>
    </row>
    <row r="66" spans="1:18" x14ac:dyDescent="0.25">
      <c r="A66" s="12"/>
      <c r="B66" s="87"/>
      <c r="C66" s="158"/>
      <c r="D66" s="25"/>
      <c r="E66" s="25"/>
      <c r="F66" s="25"/>
      <c r="G66" s="134"/>
      <c r="H66" s="32"/>
      <c r="I66" s="25"/>
      <c r="J66" s="25"/>
      <c r="K66" s="25"/>
      <c r="L66" s="367"/>
      <c r="M66" s="25"/>
      <c r="N66" s="18"/>
      <c r="O66" s="32"/>
      <c r="P66" s="367"/>
      <c r="Q66" s="32"/>
      <c r="R66" s="32"/>
    </row>
    <row r="67" spans="1:18" x14ac:dyDescent="0.25">
      <c r="A67" s="24"/>
      <c r="B67" s="35" t="s">
        <v>31</v>
      </c>
      <c r="C67" s="24">
        <f t="shared" ref="C67:L67" si="29">+C63+C65</f>
        <v>0</v>
      </c>
      <c r="D67" s="21">
        <f t="shared" si="29"/>
        <v>0</v>
      </c>
      <c r="E67" s="21">
        <f t="shared" si="29"/>
        <v>0</v>
      </c>
      <c r="F67" s="21">
        <f t="shared" si="29"/>
        <v>0</v>
      </c>
      <c r="G67" s="139">
        <f t="shared" si="29"/>
        <v>0</v>
      </c>
      <c r="H67" s="27">
        <f t="shared" si="29"/>
        <v>0</v>
      </c>
      <c r="I67" s="21">
        <f t="shared" si="29"/>
        <v>0</v>
      </c>
      <c r="J67" s="21">
        <f t="shared" si="29"/>
        <v>0</v>
      </c>
      <c r="K67" s="21">
        <f t="shared" si="29"/>
        <v>0</v>
      </c>
      <c r="L67" s="21">
        <f t="shared" si="29"/>
        <v>0</v>
      </c>
      <c r="M67" s="21">
        <f t="shared" ref="M67:R67" si="30">+M63+M65</f>
        <v>0</v>
      </c>
      <c r="N67" s="21">
        <f t="shared" si="30"/>
        <v>0</v>
      </c>
      <c r="O67" s="27">
        <f t="shared" si="30"/>
        <v>0</v>
      </c>
      <c r="P67" s="375">
        <f t="shared" ref="P67" si="31">+P63+P65</f>
        <v>0</v>
      </c>
      <c r="Q67" s="27">
        <f t="shared" si="30"/>
        <v>0</v>
      </c>
      <c r="R67" s="27">
        <f t="shared" si="30"/>
        <v>0</v>
      </c>
    </row>
    <row r="68" spans="1:18" x14ac:dyDescent="0.25">
      <c r="A68" s="12"/>
      <c r="B68" s="87"/>
      <c r="C68" s="158"/>
      <c r="D68" s="25"/>
      <c r="E68" s="25"/>
      <c r="F68" s="25"/>
      <c r="G68" s="134"/>
      <c r="H68" s="32"/>
      <c r="I68" s="25"/>
      <c r="J68" s="25"/>
      <c r="K68" s="25"/>
      <c r="L68" s="367"/>
      <c r="M68" s="25"/>
      <c r="N68" s="18"/>
      <c r="O68" s="32"/>
      <c r="P68" s="367"/>
      <c r="Q68" s="32"/>
      <c r="R68" s="32"/>
    </row>
    <row r="69" spans="1:18" x14ac:dyDescent="0.25">
      <c r="A69" s="12"/>
      <c r="B69" s="456" t="s">
        <v>32</v>
      </c>
      <c r="C69" s="158">
        <f t="shared" ref="C69:R69" si="32">+C23-C67</f>
        <v>0</v>
      </c>
      <c r="D69" s="25">
        <f t="shared" si="32"/>
        <v>0</v>
      </c>
      <c r="E69" s="25">
        <f t="shared" si="32"/>
        <v>0</v>
      </c>
      <c r="F69" s="25">
        <f t="shared" si="32"/>
        <v>0</v>
      </c>
      <c r="G69" s="134">
        <f t="shared" si="32"/>
        <v>0</v>
      </c>
      <c r="H69" s="32">
        <f t="shared" si="32"/>
        <v>0</v>
      </c>
      <c r="I69" s="25">
        <f t="shared" si="32"/>
        <v>0</v>
      </c>
      <c r="J69" s="25">
        <f t="shared" si="32"/>
        <v>0</v>
      </c>
      <c r="K69" s="25">
        <f t="shared" si="32"/>
        <v>0</v>
      </c>
      <c r="L69" s="25">
        <f t="shared" si="32"/>
        <v>0</v>
      </c>
      <c r="M69" s="25">
        <f t="shared" si="32"/>
        <v>0</v>
      </c>
      <c r="N69" s="18">
        <f t="shared" si="32"/>
        <v>0</v>
      </c>
      <c r="O69" s="32">
        <f t="shared" si="32"/>
        <v>0</v>
      </c>
      <c r="P69" s="374">
        <f t="shared" si="32"/>
        <v>0</v>
      </c>
      <c r="Q69" s="32">
        <f t="shared" si="32"/>
        <v>0</v>
      </c>
      <c r="R69" s="32">
        <f t="shared" si="32"/>
        <v>0</v>
      </c>
    </row>
    <row r="70" spans="1:18" x14ac:dyDescent="0.25">
      <c r="A70" s="12"/>
      <c r="B70" s="456" t="s">
        <v>33</v>
      </c>
      <c r="C70" s="458">
        <v>0</v>
      </c>
      <c r="D70" s="453">
        <v>0</v>
      </c>
      <c r="E70" s="453">
        <v>0</v>
      </c>
      <c r="F70" s="453">
        <v>0</v>
      </c>
      <c r="G70" s="459">
        <v>0</v>
      </c>
      <c r="H70" s="32">
        <f>SUM(C70:G70)</f>
        <v>0</v>
      </c>
      <c r="I70" s="453">
        <v>0</v>
      </c>
      <c r="J70" s="453">
        <v>0</v>
      </c>
      <c r="K70" s="453">
        <v>0</v>
      </c>
      <c r="L70" s="453">
        <v>0</v>
      </c>
      <c r="M70" s="453">
        <v>0</v>
      </c>
      <c r="N70" s="454">
        <v>0</v>
      </c>
      <c r="O70" s="32">
        <f>SUM(H70:N70)</f>
        <v>0</v>
      </c>
      <c r="P70" s="91">
        <v>0</v>
      </c>
      <c r="Q70" s="32">
        <f>SUM(P70:P70)</f>
        <v>0</v>
      </c>
      <c r="R70" s="32">
        <f>+Q70+O70</f>
        <v>0</v>
      </c>
    </row>
    <row r="71" spans="1:18" x14ac:dyDescent="0.25">
      <c r="A71" s="12"/>
      <c r="B71" s="456" t="s">
        <v>34</v>
      </c>
      <c r="C71" s="158">
        <f t="shared" ref="C71:J71" si="33">SUM(C69:C70)</f>
        <v>0</v>
      </c>
      <c r="D71" s="25">
        <f t="shared" si="33"/>
        <v>0</v>
      </c>
      <c r="E71" s="25">
        <f t="shared" si="33"/>
        <v>0</v>
      </c>
      <c r="F71" s="25">
        <f t="shared" si="33"/>
        <v>0</v>
      </c>
      <c r="G71" s="134">
        <f t="shared" si="33"/>
        <v>0</v>
      </c>
      <c r="H71" s="32">
        <f t="shared" si="33"/>
        <v>0</v>
      </c>
      <c r="I71" s="25">
        <f t="shared" si="33"/>
        <v>0</v>
      </c>
      <c r="J71" s="25">
        <f t="shared" si="33"/>
        <v>0</v>
      </c>
      <c r="K71" s="25">
        <f t="shared" ref="K71:L71" si="34">SUM(K69:K70)</f>
        <v>0</v>
      </c>
      <c r="L71" s="25">
        <f t="shared" si="34"/>
        <v>0</v>
      </c>
      <c r="M71" s="25">
        <f t="shared" ref="M71:R71" si="35">SUM(M69:M70)</f>
        <v>0</v>
      </c>
      <c r="N71" s="18">
        <f t="shared" si="35"/>
        <v>0</v>
      </c>
      <c r="O71" s="32">
        <f t="shared" si="35"/>
        <v>0</v>
      </c>
      <c r="P71" s="374">
        <f t="shared" si="35"/>
        <v>0</v>
      </c>
      <c r="Q71" s="32">
        <f t="shared" si="35"/>
        <v>0</v>
      </c>
      <c r="R71" s="32">
        <f t="shared" si="35"/>
        <v>0</v>
      </c>
    </row>
    <row r="72" spans="1:18" x14ac:dyDescent="0.25">
      <c r="A72" s="12"/>
      <c r="B72" s="456" t="s">
        <v>35</v>
      </c>
      <c r="C72" s="458">
        <v>0</v>
      </c>
      <c r="D72" s="453">
        <v>0</v>
      </c>
      <c r="E72" s="453">
        <v>0</v>
      </c>
      <c r="F72" s="453">
        <v>0</v>
      </c>
      <c r="G72" s="459">
        <v>0</v>
      </c>
      <c r="H72" s="32">
        <f>SUM(C72:G72)</f>
        <v>0</v>
      </c>
      <c r="I72" s="453">
        <v>0</v>
      </c>
      <c r="J72" s="453">
        <v>0</v>
      </c>
      <c r="K72" s="453">
        <v>0</v>
      </c>
      <c r="L72" s="453">
        <v>0</v>
      </c>
      <c r="M72" s="453">
        <v>0</v>
      </c>
      <c r="N72" s="453">
        <v>0</v>
      </c>
      <c r="O72" s="32">
        <f>SUM(H72:N72)</f>
        <v>0</v>
      </c>
      <c r="P72" s="91">
        <v>0</v>
      </c>
      <c r="Q72" s="32">
        <f>SUM(P72:P72)</f>
        <v>0</v>
      </c>
      <c r="R72" s="32">
        <f>+Q72+O72</f>
        <v>0</v>
      </c>
    </row>
    <row r="73" spans="1:18" x14ac:dyDescent="0.25">
      <c r="A73" s="12"/>
      <c r="B73" s="456" t="s">
        <v>204</v>
      </c>
      <c r="C73" s="458">
        <v>0</v>
      </c>
      <c r="D73" s="453">
        <v>0</v>
      </c>
      <c r="E73" s="453">
        <v>0</v>
      </c>
      <c r="F73" s="453">
        <v>0</v>
      </c>
      <c r="G73" s="459">
        <v>0</v>
      </c>
      <c r="H73" s="32">
        <f>SUM(C73:G73)</f>
        <v>0</v>
      </c>
      <c r="I73" s="453">
        <v>0</v>
      </c>
      <c r="J73" s="453">
        <v>0</v>
      </c>
      <c r="K73" s="453">
        <v>0</v>
      </c>
      <c r="L73" s="453">
        <v>0</v>
      </c>
      <c r="M73" s="453">
        <v>0</v>
      </c>
      <c r="N73" s="453">
        <v>0</v>
      </c>
      <c r="O73" s="32">
        <f>SUM(H73:N73)</f>
        <v>0</v>
      </c>
      <c r="P73" s="91">
        <v>0</v>
      </c>
      <c r="Q73" s="32">
        <f>SUM(P73:P73)</f>
        <v>0</v>
      </c>
      <c r="R73" s="32">
        <f>+Q73+O73</f>
        <v>0</v>
      </c>
    </row>
    <row r="74" spans="1:18" x14ac:dyDescent="0.25">
      <c r="A74" s="12"/>
      <c r="B74" s="366" t="s">
        <v>310</v>
      </c>
      <c r="C74" s="458">
        <v>0</v>
      </c>
      <c r="D74" s="453">
        <v>0</v>
      </c>
      <c r="E74" s="453">
        <v>0</v>
      </c>
      <c r="F74" s="453">
        <v>0</v>
      </c>
      <c r="G74" s="459">
        <v>0</v>
      </c>
      <c r="H74" s="32">
        <f>SUM(C74:G74)</f>
        <v>0</v>
      </c>
      <c r="I74" s="453">
        <v>0</v>
      </c>
      <c r="J74" s="453">
        <v>0</v>
      </c>
      <c r="K74" s="453">
        <v>0</v>
      </c>
      <c r="L74" s="453">
        <v>0</v>
      </c>
      <c r="M74" s="453">
        <v>0</v>
      </c>
      <c r="N74" s="453">
        <v>0</v>
      </c>
      <c r="O74" s="32">
        <f>SUM(H74:N74)</f>
        <v>0</v>
      </c>
      <c r="P74" s="91">
        <v>0</v>
      </c>
      <c r="Q74" s="32">
        <f>SUM(P74:P74)</f>
        <v>0</v>
      </c>
      <c r="R74" s="32">
        <f>+Q74+O74</f>
        <v>0</v>
      </c>
    </row>
    <row r="75" spans="1:18" x14ac:dyDescent="0.25">
      <c r="A75" s="36"/>
      <c r="B75" s="155"/>
      <c r="C75" s="152"/>
      <c r="D75" s="20"/>
      <c r="E75" s="20"/>
      <c r="F75" s="20"/>
      <c r="G75" s="153"/>
      <c r="H75" s="30"/>
      <c r="I75" s="20"/>
      <c r="J75" s="20"/>
      <c r="K75" s="20"/>
      <c r="L75" s="20"/>
      <c r="M75" s="20"/>
      <c r="N75" s="20"/>
      <c r="O75" s="30"/>
      <c r="P75" s="20"/>
      <c r="Q75" s="30"/>
      <c r="R75" s="30"/>
    </row>
    <row r="76" spans="1:18" x14ac:dyDescent="0.25">
      <c r="A76" s="16"/>
      <c r="B76" s="34" t="s">
        <v>36</v>
      </c>
      <c r="C76" s="24">
        <f t="shared" ref="C76:P76" si="36">SUM(C71-C72-C73-C74)</f>
        <v>0</v>
      </c>
      <c r="D76" s="21">
        <f t="shared" si="36"/>
        <v>0</v>
      </c>
      <c r="E76" s="21">
        <f t="shared" si="36"/>
        <v>0</v>
      </c>
      <c r="F76" s="21">
        <f t="shared" si="36"/>
        <v>0</v>
      </c>
      <c r="G76" s="139">
        <f t="shared" si="36"/>
        <v>0</v>
      </c>
      <c r="H76" s="27">
        <f t="shared" si="36"/>
        <v>0</v>
      </c>
      <c r="I76" s="21">
        <f t="shared" si="36"/>
        <v>0</v>
      </c>
      <c r="J76" s="21">
        <f t="shared" si="36"/>
        <v>0</v>
      </c>
      <c r="K76" s="21">
        <f t="shared" si="36"/>
        <v>0</v>
      </c>
      <c r="L76" s="21">
        <f t="shared" si="36"/>
        <v>0</v>
      </c>
      <c r="M76" s="21">
        <f t="shared" si="36"/>
        <v>0</v>
      </c>
      <c r="N76" s="21">
        <f t="shared" si="36"/>
        <v>0</v>
      </c>
      <c r="O76" s="27">
        <f t="shared" si="36"/>
        <v>0</v>
      </c>
      <c r="P76" s="21">
        <f t="shared" si="36"/>
        <v>0</v>
      </c>
      <c r="Q76" s="27">
        <f>SUM(Q71-Q72-Q73-Q74)</f>
        <v>0</v>
      </c>
      <c r="R76" s="27">
        <f>SUM(R71-R72-R73-R74)</f>
        <v>0</v>
      </c>
    </row>
  </sheetData>
  <sheetProtection formatCells="0" formatColumns="0" formatRows="0"/>
  <customSheetViews>
    <customSheetView guid="{27EF61E3-089C-4444-8AD8-DD4FF652E9B8}" showPageBreaks="1" printArea="1" hiddenRows="1" hiddenColumns="1" topLeftCell="C1">
      <selection activeCell="K1" sqref="K1:K1048576"/>
      <pageMargins left="0.05" right="0.05" top="1" bottom="1" header="0.5" footer="0.5"/>
      <pageSetup scale="60" orientation="portrait" r:id="rId1"/>
      <headerFooter alignWithMargins="0">
        <oddHeader>&amp;L&amp;8CY13&amp;RAppendix A</oddHeader>
        <oddFooter>&amp;L&amp;8&amp;Z&amp;F&amp;A</oddFooter>
      </headerFooter>
    </customSheetView>
    <customSheetView guid="{37A3FFB3-F9B3-457E-8CCE-DDC5690B1CC7}" hiddenRows="1" hiddenColumns="1" topLeftCell="C1">
      <selection activeCell="K1" sqref="K1:K1048576"/>
      <pageMargins left="0.05" right="0.05" top="1" bottom="1" header="0.5" footer="0.5"/>
      <pageSetup scale="6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41" orientation="portrait" r:id="rId3"/>
  <headerFooter alignWithMargins="0">
    <oddFooter>&amp;L&amp;8
&amp;F&amp;A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5"/>
  <sheetViews>
    <sheetView zoomScale="70" zoomScaleNormal="70" zoomScaleSheetLayoutView="90" workbookViewId="0"/>
  </sheetViews>
  <sheetFormatPr defaultRowHeight="13.2" x14ac:dyDescent="0.25"/>
  <cols>
    <col min="1" max="1" width="93.5546875" customWidth="1"/>
    <col min="2" max="3" width="15.6640625" customWidth="1"/>
  </cols>
  <sheetData>
    <row r="1" spans="1:3" x14ac:dyDescent="0.25">
      <c r="A1" s="176" t="s">
        <v>161</v>
      </c>
      <c r="B1" s="177"/>
      <c r="C1" s="177"/>
    </row>
    <row r="2" spans="1:3" x14ac:dyDescent="0.25">
      <c r="A2" s="57" t="s">
        <v>160</v>
      </c>
    </row>
    <row r="3" spans="1:3" x14ac:dyDescent="0.25">
      <c r="A3" s="357" t="s">
        <v>311</v>
      </c>
    </row>
    <row r="4" spans="1:3" x14ac:dyDescent="0.25">
      <c r="A4" s="384" t="s">
        <v>319</v>
      </c>
    </row>
    <row r="5" spans="1:3" x14ac:dyDescent="0.25">
      <c r="A5" s="173" t="s">
        <v>167</v>
      </c>
    </row>
    <row r="6" spans="1:3" x14ac:dyDescent="0.25">
      <c r="A6" t="s">
        <v>139</v>
      </c>
    </row>
    <row r="7" spans="1:3" x14ac:dyDescent="0.25">
      <c r="A7" t="s">
        <v>140</v>
      </c>
    </row>
    <row r="8" spans="1:3" x14ac:dyDescent="0.25">
      <c r="A8" t="s">
        <v>141</v>
      </c>
    </row>
    <row r="9" spans="1:3" x14ac:dyDescent="0.25">
      <c r="A9" t="s">
        <v>142</v>
      </c>
    </row>
    <row r="10" spans="1:3" x14ac:dyDescent="0.25">
      <c r="A10" t="s">
        <v>202</v>
      </c>
    </row>
    <row r="11" spans="1:3" x14ac:dyDescent="0.25">
      <c r="A11" t="s">
        <v>203</v>
      </c>
    </row>
    <row r="12" spans="1:3" x14ac:dyDescent="0.25">
      <c r="A12" t="s">
        <v>165</v>
      </c>
    </row>
    <row r="13" spans="1:3" x14ac:dyDescent="0.25">
      <c r="A13" t="s">
        <v>166</v>
      </c>
    </row>
    <row r="14" spans="1:3" ht="27.6" customHeight="1" x14ac:dyDescent="0.25">
      <c r="A14" s="519" t="s">
        <v>398</v>
      </c>
      <c r="B14" s="519"/>
      <c r="C14" s="193"/>
    </row>
    <row r="15" spans="1:3" x14ac:dyDescent="0.25">
      <c r="A15" s="108" t="s">
        <v>301</v>
      </c>
      <c r="B15" s="183"/>
    </row>
    <row r="16" spans="1:3" x14ac:dyDescent="0.25">
      <c r="A16" s="108" t="s">
        <v>302</v>
      </c>
      <c r="B16" s="183"/>
    </row>
    <row r="17" spans="1:3" x14ac:dyDescent="0.25">
      <c r="B17" s="183"/>
    </row>
    <row r="18" spans="1:3" ht="13.8" thickBot="1" x14ac:dyDescent="0.3"/>
    <row r="19" spans="1:3" ht="13.8" thickBot="1" x14ac:dyDescent="0.3">
      <c r="A19" s="184" t="s">
        <v>162</v>
      </c>
      <c r="B19" s="185"/>
      <c r="C19" s="186"/>
    </row>
    <row r="20" spans="1:3" ht="13.8" thickBot="1" x14ac:dyDescent="0.3">
      <c r="A20" s="189" t="s">
        <v>126</v>
      </c>
      <c r="B20" s="190"/>
      <c r="C20" s="191"/>
    </row>
    <row r="21" spans="1:3" x14ac:dyDescent="0.25">
      <c r="A21" s="171" t="str">
        <f>+'FS-Balance Sheet C-1'!A3</f>
        <v>Contractor Name</v>
      </c>
      <c r="B21" s="112"/>
      <c r="C21" s="113"/>
    </row>
    <row r="22" spans="1:3" x14ac:dyDescent="0.25">
      <c r="A22" s="171" t="str">
        <f>+'FS-Balance Sheet C-1'!A4</f>
        <v>Quarter Ended:  xx/xx/xxxx</v>
      </c>
      <c r="B22" s="112"/>
      <c r="C22" s="113"/>
    </row>
    <row r="23" spans="1:3" ht="39.6" x14ac:dyDescent="0.25">
      <c r="A23" s="36"/>
      <c r="B23" s="358" t="s">
        <v>303</v>
      </c>
      <c r="C23" s="359" t="s">
        <v>304</v>
      </c>
    </row>
    <row r="24" spans="1:3" x14ac:dyDescent="0.25">
      <c r="A24" s="411" t="s">
        <v>342</v>
      </c>
      <c r="B24" s="360">
        <v>0</v>
      </c>
      <c r="C24" s="361">
        <v>0</v>
      </c>
    </row>
    <row r="25" spans="1:3" x14ac:dyDescent="0.25">
      <c r="A25" s="36"/>
      <c r="B25" s="362"/>
      <c r="C25" s="363"/>
    </row>
    <row r="26" spans="1:3" x14ac:dyDescent="0.25">
      <c r="A26" s="36"/>
      <c r="B26" s="362"/>
      <c r="C26" s="363"/>
    </row>
    <row r="27" spans="1:3" ht="26.4" x14ac:dyDescent="0.25">
      <c r="A27" s="36" t="s">
        <v>144</v>
      </c>
      <c r="B27" s="358" t="s">
        <v>305</v>
      </c>
      <c r="C27" s="359" t="s">
        <v>306</v>
      </c>
    </row>
    <row r="28" spans="1:3" x14ac:dyDescent="0.25">
      <c r="A28" s="36" t="s">
        <v>119</v>
      </c>
      <c r="B28" s="360">
        <v>0</v>
      </c>
      <c r="C28" s="361">
        <v>0</v>
      </c>
    </row>
    <row r="29" spans="1:3" x14ac:dyDescent="0.25">
      <c r="A29" s="36" t="s">
        <v>120</v>
      </c>
      <c r="B29" s="360">
        <v>0</v>
      </c>
      <c r="C29" s="361">
        <v>0</v>
      </c>
    </row>
    <row r="30" spans="1:3" x14ac:dyDescent="0.25">
      <c r="A30" s="36"/>
      <c r="B30" s="364"/>
      <c r="C30" s="365"/>
    </row>
    <row r="31" spans="1:3" x14ac:dyDescent="0.25">
      <c r="A31" s="36"/>
      <c r="B31" s="112"/>
      <c r="C31" s="113"/>
    </row>
    <row r="32" spans="1:3" x14ac:dyDescent="0.25">
      <c r="A32" s="36"/>
      <c r="B32" s="506" t="s">
        <v>376</v>
      </c>
      <c r="C32" s="507" t="s">
        <v>376</v>
      </c>
    </row>
    <row r="33" spans="1:3" x14ac:dyDescent="0.25">
      <c r="A33" s="36"/>
      <c r="B33" s="112"/>
      <c r="C33" s="113"/>
    </row>
    <row r="34" spans="1:3" x14ac:dyDescent="0.25">
      <c r="A34" s="36" t="s">
        <v>143</v>
      </c>
      <c r="B34" s="360">
        <v>0</v>
      </c>
      <c r="C34" s="361">
        <v>0</v>
      </c>
    </row>
    <row r="35" spans="1:3" ht="13.8" thickBot="1" x14ac:dyDescent="0.3">
      <c r="A35" s="114"/>
      <c r="B35" s="111"/>
      <c r="C35" s="115"/>
    </row>
  </sheetData>
  <customSheetViews>
    <customSheetView guid="{27EF61E3-089C-4444-8AD8-DD4FF652E9B8}" scale="80" showPageBreaks="1" fitToPage="1" printArea="1" hiddenRows="1">
      <selection activeCell="A7" sqref="A7"/>
      <pageMargins left="0.75" right="0.75" top="1" bottom="1" header="0.5" footer="0.5"/>
      <pageSetup scale="72" orientation="portrait" r:id="rId1"/>
      <headerFooter alignWithMargins="0">
        <oddHeader>&amp;L&amp;8CY13&amp;RAppendix A</oddHeader>
        <oddFooter>&amp;L&amp;8&amp;Z&amp;F&amp;A</oddFooter>
      </headerFooter>
    </customSheetView>
    <customSheetView guid="{37A3FFB3-F9B3-457E-8CCE-DDC5690B1CC7}" scale="80" fitToPage="1" hiddenRows="1">
      <selection activeCell="A7" sqref="A7"/>
      <pageMargins left="0.75" right="0.75" top="1" bottom="1" header="0.5" footer="0.5"/>
      <pageSetup scale="72"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67" orientation="portrait" r:id="rId3"/>
  <headerFooter alignWithMargins="0">
    <oddFooter>&amp;L&amp;8
&amp;F&amp;A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0</xdr:col>
                    <xdr:colOff>289560</xdr:colOff>
                    <xdr:row>1</xdr:row>
                    <xdr:rowOff>60960</xdr:rowOff>
                  </from>
                  <to>
                    <xdr:col>0</xdr:col>
                    <xdr:colOff>297180</xdr:colOff>
                    <xdr:row>1</xdr:row>
                    <xdr:rowOff>68580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0</xdr:col>
                    <xdr:colOff>327660</xdr:colOff>
                    <xdr:row>1</xdr:row>
                    <xdr:rowOff>60960</xdr:rowOff>
                  </from>
                  <to>
                    <xdr:col>0</xdr:col>
                    <xdr:colOff>335280</xdr:colOff>
                    <xdr:row>1</xdr:row>
                    <xdr:rowOff>68580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0</xdr:col>
                    <xdr:colOff>289560</xdr:colOff>
                    <xdr:row>1</xdr:row>
                    <xdr:rowOff>60960</xdr:rowOff>
                  </from>
                  <to>
                    <xdr:col>0</xdr:col>
                    <xdr:colOff>297180</xdr:colOff>
                    <xdr:row>1</xdr:row>
                    <xdr:rowOff>68580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0</xdr:col>
                    <xdr:colOff>327660</xdr:colOff>
                    <xdr:row>1</xdr:row>
                    <xdr:rowOff>60960</xdr:rowOff>
                  </from>
                  <to>
                    <xdr:col>0</xdr:col>
                    <xdr:colOff>335280</xdr:colOff>
                    <xdr:row>1</xdr:row>
                    <xdr:rowOff>68580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zoomScaleSheetLayoutView="90" workbookViewId="0"/>
  </sheetViews>
  <sheetFormatPr defaultRowHeight="13.2" x14ac:dyDescent="0.25"/>
  <cols>
    <col min="1" max="1" width="8.109375" customWidth="1"/>
    <col min="2" max="2" width="47.6640625" customWidth="1"/>
    <col min="3" max="4" width="20.6640625" customWidth="1"/>
  </cols>
  <sheetData>
    <row r="1" spans="1:4" x14ac:dyDescent="0.25">
      <c r="A1" s="176" t="s">
        <v>207</v>
      </c>
      <c r="B1" s="176"/>
      <c r="C1" s="176"/>
    </row>
    <row r="2" spans="1:4" x14ac:dyDescent="0.25">
      <c r="A2" s="107" t="str">
        <f>+'FS-Balance Sheet C-1'!A3</f>
        <v>Contractor Name</v>
      </c>
    </row>
    <row r="3" spans="1:4" x14ac:dyDescent="0.25">
      <c r="A3" s="107" t="str">
        <f>+'FS-Balance Sheet C-1'!A4</f>
        <v>Quarter Ended:  xx/xx/xxxx</v>
      </c>
    </row>
    <row r="4" spans="1:4" x14ac:dyDescent="0.25">
      <c r="A4" s="57" t="s">
        <v>106</v>
      </c>
    </row>
    <row r="5" spans="1:4" x14ac:dyDescent="0.25">
      <c r="B5" s="391" t="s">
        <v>318</v>
      </c>
    </row>
    <row r="6" spans="1:4" x14ac:dyDescent="0.25">
      <c r="A6" s="66"/>
      <c r="B6" s="66" t="s">
        <v>107</v>
      </c>
      <c r="C6" s="66"/>
      <c r="D6" s="66" t="s">
        <v>43</v>
      </c>
    </row>
    <row r="7" spans="1:4" x14ac:dyDescent="0.25">
      <c r="A7" s="82" t="s">
        <v>107</v>
      </c>
      <c r="B7" s="82" t="s">
        <v>85</v>
      </c>
      <c r="C7" s="82" t="s">
        <v>83</v>
      </c>
      <c r="D7" s="82" t="s">
        <v>83</v>
      </c>
    </row>
    <row r="8" spans="1:4" x14ac:dyDescent="0.25">
      <c r="A8" s="496" t="s">
        <v>108</v>
      </c>
      <c r="B8" s="497"/>
      <c r="C8" s="70"/>
      <c r="D8" s="70"/>
    </row>
    <row r="9" spans="1:4" x14ac:dyDescent="0.25">
      <c r="A9" s="109">
        <v>402</v>
      </c>
      <c r="B9" s="434" t="s">
        <v>12</v>
      </c>
      <c r="C9" s="495">
        <f>'Sub-Capitated Exp Detail E-7b'!R10</f>
        <v>0</v>
      </c>
      <c r="D9" s="265">
        <v>0</v>
      </c>
    </row>
    <row r="10" spans="1:4" x14ac:dyDescent="0.25">
      <c r="A10" s="498">
        <v>404</v>
      </c>
      <c r="B10" s="263" t="s">
        <v>370</v>
      </c>
      <c r="C10" s="264">
        <f>'Sub-Capitated Exp Detail E-7b'!R11</f>
        <v>0</v>
      </c>
      <c r="D10" s="265">
        <v>0</v>
      </c>
    </row>
    <row r="11" spans="1:4" x14ac:dyDescent="0.25">
      <c r="A11" s="109">
        <v>406</v>
      </c>
      <c r="B11" s="434" t="s">
        <v>13</v>
      </c>
      <c r="C11" s="500">
        <f>'Sub-Capitated Exp Detail E-7b'!R12</f>
        <v>0</v>
      </c>
      <c r="D11" s="265">
        <v>0</v>
      </c>
    </row>
    <row r="12" spans="1:4" ht="18" customHeight="1" x14ac:dyDescent="0.25">
      <c r="A12" s="499"/>
      <c r="B12" s="501" t="s">
        <v>113</v>
      </c>
      <c r="C12" s="254">
        <f>SUM(C9:C11)</f>
        <v>0</v>
      </c>
      <c r="D12" s="254">
        <f>SUM(D9:D11)</f>
        <v>0</v>
      </c>
    </row>
    <row r="13" spans="1:4" x14ac:dyDescent="0.25">
      <c r="A13" s="496" t="s">
        <v>109</v>
      </c>
      <c r="B13" s="502"/>
      <c r="C13" s="255"/>
      <c r="D13" s="255"/>
    </row>
    <row r="14" spans="1:4" x14ac:dyDescent="0.25">
      <c r="A14" s="503">
        <v>408</v>
      </c>
      <c r="B14" s="434" t="s">
        <v>110</v>
      </c>
      <c r="C14" s="259">
        <f>'Sub-Capitated Exp Detail E-7b'!R15</f>
        <v>0</v>
      </c>
      <c r="D14" s="464">
        <v>0</v>
      </c>
    </row>
    <row r="15" spans="1:4" x14ac:dyDescent="0.25">
      <c r="A15" s="503">
        <v>409</v>
      </c>
      <c r="B15" s="434" t="s">
        <v>346</v>
      </c>
      <c r="C15" s="259">
        <f>'Sub-Capitated Exp Detail E-7b'!R16</f>
        <v>0</v>
      </c>
      <c r="D15" s="464">
        <v>0</v>
      </c>
    </row>
    <row r="16" spans="1:4" x14ac:dyDescent="0.25">
      <c r="A16" s="503">
        <v>410</v>
      </c>
      <c r="B16" s="434" t="s">
        <v>358</v>
      </c>
      <c r="C16" s="259">
        <f>'Sub-Capitated Exp Detail E-7b'!R17</f>
        <v>0</v>
      </c>
      <c r="D16" s="464">
        <v>0</v>
      </c>
    </row>
    <row r="17" spans="1:4" x14ac:dyDescent="0.25">
      <c r="A17" s="503">
        <v>411</v>
      </c>
      <c r="B17" s="434" t="s">
        <v>345</v>
      </c>
      <c r="C17" s="259">
        <f>'Sub-Capitated Exp Detail E-7b'!R18</f>
        <v>0</v>
      </c>
      <c r="D17" s="464">
        <v>0</v>
      </c>
    </row>
    <row r="18" spans="1:4" x14ac:dyDescent="0.25">
      <c r="A18" s="109">
        <v>412</v>
      </c>
      <c r="B18" s="434" t="s">
        <v>371</v>
      </c>
      <c r="C18" s="259">
        <f>'Sub-Capitated Exp Detail E-7b'!R19</f>
        <v>0</v>
      </c>
      <c r="D18" s="464">
        <v>0</v>
      </c>
    </row>
    <row r="19" spans="1:4" x14ac:dyDescent="0.25">
      <c r="A19" s="109">
        <v>414</v>
      </c>
      <c r="B19" s="434" t="s">
        <v>16</v>
      </c>
      <c r="C19" s="259">
        <f>'Sub-Capitated Exp Detail E-7b'!R20</f>
        <v>0</v>
      </c>
      <c r="D19" s="464">
        <v>0</v>
      </c>
    </row>
    <row r="20" spans="1:4" ht="15.75" customHeight="1" x14ac:dyDescent="0.25">
      <c r="A20" s="74"/>
      <c r="B20" s="95" t="s">
        <v>112</v>
      </c>
      <c r="C20" s="260">
        <f>SUM(C14:C19)</f>
        <v>0</v>
      </c>
      <c r="D20" s="260">
        <f>SUM(D14:D19)</f>
        <v>0</v>
      </c>
    </row>
    <row r="21" spans="1:4" x14ac:dyDescent="0.25">
      <c r="A21" s="166" t="s">
        <v>111</v>
      </c>
      <c r="B21" s="167"/>
      <c r="C21" s="255"/>
      <c r="D21" s="255"/>
    </row>
    <row r="22" spans="1:4" x14ac:dyDescent="0.25">
      <c r="A22" s="503">
        <v>416</v>
      </c>
      <c r="B22" s="434" t="s">
        <v>255</v>
      </c>
      <c r="C22" s="259">
        <f>'Sub-Capitated Exp Detail E-7b'!R23</f>
        <v>0</v>
      </c>
      <c r="D22" s="464">
        <v>0</v>
      </c>
    </row>
    <row r="23" spans="1:4" x14ac:dyDescent="0.25">
      <c r="A23" s="503">
        <v>417</v>
      </c>
      <c r="B23" s="434" t="s">
        <v>19</v>
      </c>
      <c r="C23" s="259">
        <f>'Sub-Capitated Exp Detail E-7b'!R24</f>
        <v>0</v>
      </c>
      <c r="D23" s="464">
        <v>0</v>
      </c>
    </row>
    <row r="24" spans="1:4" x14ac:dyDescent="0.25">
      <c r="A24" s="503">
        <v>418</v>
      </c>
      <c r="B24" s="434" t="s">
        <v>192</v>
      </c>
      <c r="C24" s="259">
        <f>'Sub-Capitated Exp Detail E-7b'!R25</f>
        <v>0</v>
      </c>
      <c r="D24" s="464">
        <v>0</v>
      </c>
    </row>
    <row r="25" spans="1:4" x14ac:dyDescent="0.25">
      <c r="A25" s="503">
        <v>419</v>
      </c>
      <c r="B25" s="434" t="s">
        <v>20</v>
      </c>
      <c r="C25" s="259">
        <f>'Sub-Capitated Exp Detail E-7b'!R26</f>
        <v>0</v>
      </c>
      <c r="D25" s="464">
        <v>0</v>
      </c>
    </row>
    <row r="26" spans="1:4" x14ac:dyDescent="0.25">
      <c r="A26" s="503">
        <v>420</v>
      </c>
      <c r="B26" s="434" t="s">
        <v>194</v>
      </c>
      <c r="C26" s="259">
        <f>'Sub-Capitated Exp Detail E-7b'!R27</f>
        <v>0</v>
      </c>
      <c r="D26" s="464">
        <v>0</v>
      </c>
    </row>
    <row r="27" spans="1:4" x14ac:dyDescent="0.25">
      <c r="A27" s="503">
        <v>421</v>
      </c>
      <c r="B27" s="434" t="s">
        <v>21</v>
      </c>
      <c r="C27" s="259">
        <f>'Sub-Capitated Exp Detail E-7b'!R28</f>
        <v>0</v>
      </c>
      <c r="D27" s="464">
        <v>0</v>
      </c>
    </row>
    <row r="28" spans="1:4" x14ac:dyDescent="0.25">
      <c r="A28" s="503">
        <v>422</v>
      </c>
      <c r="B28" s="434" t="s">
        <v>22</v>
      </c>
      <c r="C28" s="259">
        <f>'Sub-Capitated Exp Detail E-7b'!R29</f>
        <v>0</v>
      </c>
      <c r="D28" s="464">
        <v>0</v>
      </c>
    </row>
    <row r="29" spans="1:4" x14ac:dyDescent="0.25">
      <c r="A29" s="503">
        <v>423</v>
      </c>
      <c r="B29" s="434" t="s">
        <v>193</v>
      </c>
      <c r="C29" s="259">
        <f>'Sub-Capitated Exp Detail E-7b'!R30</f>
        <v>0</v>
      </c>
      <c r="D29" s="464">
        <v>0</v>
      </c>
    </row>
    <row r="30" spans="1:4" x14ac:dyDescent="0.25">
      <c r="A30" s="503">
        <v>424</v>
      </c>
      <c r="B30" s="434" t="s">
        <v>23</v>
      </c>
      <c r="C30" s="259">
        <f>'Sub-Capitated Exp Detail E-7b'!R31</f>
        <v>0</v>
      </c>
      <c r="D30" s="464">
        <v>0</v>
      </c>
    </row>
    <row r="31" spans="1:4" x14ac:dyDescent="0.25">
      <c r="A31" s="503">
        <v>434</v>
      </c>
      <c r="B31" s="366" t="s">
        <v>382</v>
      </c>
      <c r="C31" s="520">
        <f>'Sub-Capitated Exp Detail E-7b'!R32</f>
        <v>0</v>
      </c>
      <c r="D31" s="521">
        <v>0</v>
      </c>
    </row>
    <row r="32" spans="1:4" x14ac:dyDescent="0.25">
      <c r="A32" s="503">
        <v>425</v>
      </c>
      <c r="B32" s="434" t="s">
        <v>195</v>
      </c>
      <c r="C32" s="259">
        <f>'Sub-Capitated Exp Detail E-7b'!R33</f>
        <v>0</v>
      </c>
      <c r="D32" s="464">
        <v>0</v>
      </c>
    </row>
    <row r="33" spans="1:4" s="448" customFormat="1" x14ac:dyDescent="0.25">
      <c r="A33" s="503">
        <v>426</v>
      </c>
      <c r="B33" s="434" t="s">
        <v>347</v>
      </c>
      <c r="C33" s="259">
        <f>'Sub-Capitated Exp Detail E-7b'!R34</f>
        <v>0</v>
      </c>
      <c r="D33" s="464">
        <v>0</v>
      </c>
    </row>
    <row r="34" spans="1:4" s="448" customFormat="1" x14ac:dyDescent="0.25">
      <c r="A34" s="503">
        <v>427</v>
      </c>
      <c r="B34" s="434" t="s">
        <v>348</v>
      </c>
      <c r="C34" s="259">
        <f>'Sub-Capitated Exp Detail E-7b'!R35</f>
        <v>0</v>
      </c>
      <c r="D34" s="464">
        <v>0</v>
      </c>
    </row>
    <row r="35" spans="1:4" s="448" customFormat="1" x14ac:dyDescent="0.25">
      <c r="A35" s="503">
        <v>428</v>
      </c>
      <c r="B35" s="434" t="s">
        <v>349</v>
      </c>
      <c r="C35" s="259">
        <f>'Sub-Capitated Exp Detail E-7b'!R36</f>
        <v>0</v>
      </c>
      <c r="D35" s="464">
        <v>0</v>
      </c>
    </row>
    <row r="36" spans="1:4" s="448" customFormat="1" x14ac:dyDescent="0.25">
      <c r="A36" s="503">
        <v>429</v>
      </c>
      <c r="B36" s="434" t="s">
        <v>350</v>
      </c>
      <c r="C36" s="259">
        <f>'Sub-Capitated Exp Detail E-7b'!R37</f>
        <v>0</v>
      </c>
      <c r="D36" s="464">
        <v>0</v>
      </c>
    </row>
    <row r="37" spans="1:4" s="448" customFormat="1" x14ac:dyDescent="0.25">
      <c r="A37" s="503">
        <v>430</v>
      </c>
      <c r="B37" s="434" t="s">
        <v>351</v>
      </c>
      <c r="C37" s="259">
        <f>'Sub-Capitated Exp Detail E-7b'!R38</f>
        <v>0</v>
      </c>
      <c r="D37" s="464">
        <v>0</v>
      </c>
    </row>
    <row r="38" spans="1:4" s="448" customFormat="1" x14ac:dyDescent="0.25">
      <c r="A38" s="503">
        <v>431</v>
      </c>
      <c r="B38" s="434" t="s">
        <v>352</v>
      </c>
      <c r="C38" s="259">
        <f>'Sub-Capitated Exp Detail E-7b'!R39</f>
        <v>0</v>
      </c>
      <c r="D38" s="464">
        <v>0</v>
      </c>
    </row>
    <row r="39" spans="1:4" x14ac:dyDescent="0.25">
      <c r="A39" s="503">
        <v>438</v>
      </c>
      <c r="B39" s="434" t="s">
        <v>372</v>
      </c>
      <c r="C39" s="259">
        <f>'Sub-Capitated Exp Detail E-7b'!R40</f>
        <v>0</v>
      </c>
      <c r="D39" s="464">
        <v>0</v>
      </c>
    </row>
    <row r="40" spans="1:4" ht="17.25" customHeight="1" x14ac:dyDescent="0.25">
      <c r="A40" s="84"/>
      <c r="B40" s="97" t="s">
        <v>114</v>
      </c>
      <c r="C40" s="254">
        <f>SUM(C22:C39)</f>
        <v>0</v>
      </c>
      <c r="D40" s="254">
        <f>SUM(D22:D39)</f>
        <v>0</v>
      </c>
    </row>
    <row r="41" spans="1:4" ht="15.75" customHeight="1" x14ac:dyDescent="0.25">
      <c r="A41" s="74"/>
      <c r="B41" s="95" t="s">
        <v>115</v>
      </c>
      <c r="C41" s="254">
        <f>+C12+C20+C40</f>
        <v>0</v>
      </c>
      <c r="D41" s="254">
        <f>+D12+D20+D40</f>
        <v>0</v>
      </c>
    </row>
  </sheetData>
  <sheetProtection formatCells="0" formatColumns="0" formatRows="0"/>
  <customSheetViews>
    <customSheetView guid="{27EF61E3-089C-4444-8AD8-DD4FF652E9B8}" showPageBreaks="1" fitToPage="1" printArea="1">
      <selection activeCell="B2" sqref="B2"/>
      <pageMargins left="0.75" right="0.75" top="1" bottom="1" header="0.5" footer="0.5"/>
      <pageSetup orientation="portrait" r:id="rId1"/>
      <headerFooter alignWithMargins="0">
        <oddHeader>&amp;L&amp;8CY13&amp;RAppendix A</oddHeader>
        <oddFooter>&amp;L&amp;8&amp;Z&amp;F&amp;A</oddFooter>
      </headerFooter>
    </customSheetView>
    <customSheetView guid="{37A3FFB3-F9B3-457E-8CCE-DDC5690B1CC7}" fitToPage="1">
      <selection activeCell="B2" sqref="B2"/>
      <pageMargins left="0.75" right="0.75" top="1" bottom="1" header="0.5" footer="0.5"/>
      <pageSetup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orientation="portrait" r:id="rId3"/>
  <headerFooter alignWithMargins="0">
    <oddFooter>&amp;L&amp;8
&amp;F&amp;A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showGridLines="0" zoomScale="75" zoomScaleNormal="75" zoomScaleSheetLayoutView="90" workbookViewId="0"/>
  </sheetViews>
  <sheetFormatPr defaultRowHeight="13.2" x14ac:dyDescent="0.25"/>
  <cols>
    <col min="1" max="1" width="7.6640625" customWidth="1"/>
    <col min="2" max="2" width="46.6640625" customWidth="1"/>
    <col min="3" max="18" width="20.6640625" customWidth="1"/>
  </cols>
  <sheetData>
    <row r="1" spans="1:18" x14ac:dyDescent="0.25">
      <c r="A1" s="176" t="s">
        <v>207</v>
      </c>
      <c r="B1" s="188"/>
    </row>
    <row r="2" spans="1:18" x14ac:dyDescent="0.25">
      <c r="A2" s="107" t="str">
        <f>+'FS-Balance Sheet C-1'!A3</f>
        <v>Contractor Name</v>
      </c>
    </row>
    <row r="3" spans="1:18" x14ac:dyDescent="0.25">
      <c r="A3" s="107" t="str">
        <f>+'FS-Balance Sheet C-1'!A4</f>
        <v>Quarter Ended:  xx/xx/xxxx</v>
      </c>
    </row>
    <row r="4" spans="1:18" ht="14.25" customHeight="1" x14ac:dyDescent="0.25">
      <c r="A4" s="57" t="s">
        <v>159</v>
      </c>
      <c r="C4" s="391" t="s">
        <v>318</v>
      </c>
    </row>
    <row r="5" spans="1:18" ht="4.5" customHeight="1" x14ac:dyDescent="0.25">
      <c r="A5" s="396"/>
      <c r="B5" s="112"/>
      <c r="K5" s="649"/>
      <c r="L5" s="649"/>
    </row>
    <row r="6" spans="1:18" s="112" customFormat="1" ht="4.5" customHeight="1" x14ac:dyDescent="0.25">
      <c r="C6" s="397"/>
      <c r="D6" s="398"/>
      <c r="E6" s="398"/>
      <c r="F6" s="398"/>
      <c r="G6" s="399"/>
      <c r="H6" s="400"/>
      <c r="I6" s="398"/>
      <c r="J6" s="398"/>
      <c r="K6" s="401"/>
      <c r="L6" s="402"/>
      <c r="M6" s="398"/>
      <c r="N6" s="399"/>
      <c r="O6" s="399"/>
      <c r="P6" s="398"/>
      <c r="Q6" s="399"/>
      <c r="R6" s="400"/>
    </row>
    <row r="7" spans="1:18" s="112" customFormat="1" ht="4.5" customHeight="1" x14ac:dyDescent="0.25">
      <c r="A7" s="110"/>
      <c r="B7" s="110"/>
      <c r="C7" s="397"/>
      <c r="D7" s="398"/>
      <c r="E7" s="398"/>
      <c r="F7" s="398"/>
      <c r="G7" s="399"/>
      <c r="H7" s="400"/>
      <c r="I7" s="398"/>
      <c r="J7" s="398"/>
      <c r="K7" s="401"/>
      <c r="L7" s="402"/>
      <c r="M7" s="398"/>
      <c r="N7" s="399"/>
      <c r="O7" s="399"/>
      <c r="P7" s="398"/>
      <c r="Q7" s="399"/>
      <c r="R7" s="399"/>
    </row>
    <row r="8" spans="1:18" s="416" customFormat="1" ht="12" x14ac:dyDescent="0.25">
      <c r="A8" s="412" t="s">
        <v>107</v>
      </c>
      <c r="B8" s="412" t="s">
        <v>324</v>
      </c>
      <c r="C8" s="413" t="s">
        <v>325</v>
      </c>
      <c r="D8" s="413" t="s">
        <v>326</v>
      </c>
      <c r="E8" s="413" t="s">
        <v>327</v>
      </c>
      <c r="F8" s="413" t="s">
        <v>328</v>
      </c>
      <c r="G8" s="413" t="s">
        <v>329</v>
      </c>
      <c r="H8" s="413" t="s">
        <v>330</v>
      </c>
      <c r="I8" s="413" t="s">
        <v>331</v>
      </c>
      <c r="J8" s="413" t="s">
        <v>332</v>
      </c>
      <c r="K8" s="414" t="s">
        <v>333</v>
      </c>
      <c r="L8" s="414" t="s">
        <v>334</v>
      </c>
      <c r="M8" s="413" t="s">
        <v>335</v>
      </c>
      <c r="N8" s="413" t="s">
        <v>336</v>
      </c>
      <c r="O8" s="413" t="s">
        <v>337</v>
      </c>
      <c r="P8" s="413" t="s">
        <v>338</v>
      </c>
      <c r="Q8" s="413" t="s">
        <v>339</v>
      </c>
      <c r="R8" s="415" t="s">
        <v>340</v>
      </c>
    </row>
    <row r="9" spans="1:18" ht="13.8" thickBot="1" x14ac:dyDescent="0.3">
      <c r="A9" s="166" t="s">
        <v>108</v>
      </c>
      <c r="B9" s="167"/>
      <c r="C9" s="403"/>
      <c r="D9" s="403"/>
      <c r="L9" s="351"/>
      <c r="Q9" s="167"/>
    </row>
    <row r="10" spans="1:18" ht="13.8" thickBot="1" x14ac:dyDescent="0.3">
      <c r="A10" s="109">
        <v>402</v>
      </c>
      <c r="B10" s="434" t="s">
        <v>12</v>
      </c>
      <c r="C10" s="256">
        <v>0</v>
      </c>
      <c r="D10" s="256">
        <v>0</v>
      </c>
      <c r="E10" s="256">
        <v>0</v>
      </c>
      <c r="F10" s="256">
        <v>0</v>
      </c>
      <c r="G10" s="261">
        <v>0</v>
      </c>
      <c r="H10" s="568">
        <f>SUM(C10:G10)</f>
        <v>0</v>
      </c>
      <c r="I10" s="262">
        <v>0</v>
      </c>
      <c r="J10" s="256">
        <v>0</v>
      </c>
      <c r="K10" s="256">
        <v>0</v>
      </c>
      <c r="L10" s="352">
        <v>0</v>
      </c>
      <c r="M10" s="256">
        <v>0</v>
      </c>
      <c r="N10" s="261">
        <v>0</v>
      </c>
      <c r="O10" s="568">
        <f>SUM(H10:N10)</f>
        <v>0</v>
      </c>
      <c r="P10" s="256">
        <v>0</v>
      </c>
      <c r="Q10" s="575">
        <f>SUM(P10:P10)</f>
        <v>0</v>
      </c>
      <c r="R10" s="559">
        <f>O10+Q10</f>
        <v>0</v>
      </c>
    </row>
    <row r="11" spans="1:18" x14ac:dyDescent="0.25">
      <c r="A11" s="109">
        <v>404</v>
      </c>
      <c r="B11" s="434" t="s">
        <v>370</v>
      </c>
      <c r="C11" s="256">
        <v>0</v>
      </c>
      <c r="D11" s="256">
        <v>0</v>
      </c>
      <c r="E11" s="256">
        <v>0</v>
      </c>
      <c r="F11" s="256">
        <v>0</v>
      </c>
      <c r="G11" s="261">
        <v>0</v>
      </c>
      <c r="H11" s="568">
        <f>SUM(C11:G11)</f>
        <v>0</v>
      </c>
      <c r="I11" s="262">
        <v>0</v>
      </c>
      <c r="J11" s="256">
        <v>0</v>
      </c>
      <c r="K11" s="256">
        <v>0</v>
      </c>
      <c r="L11" s="352">
        <v>0</v>
      </c>
      <c r="M11" s="256">
        <v>0</v>
      </c>
      <c r="N11" s="261">
        <v>0</v>
      </c>
      <c r="O11" s="568">
        <f>SUM(H11:N11)</f>
        <v>0</v>
      </c>
      <c r="P11" s="256">
        <v>0</v>
      </c>
      <c r="Q11" s="575">
        <f>SUM(P11:P11)</f>
        <v>0</v>
      </c>
      <c r="R11" s="559">
        <f>O11+Q11</f>
        <v>0</v>
      </c>
    </row>
    <row r="12" spans="1:18" x14ac:dyDescent="0.25">
      <c r="A12" s="109">
        <v>406</v>
      </c>
      <c r="B12" s="434" t="s">
        <v>13</v>
      </c>
      <c r="C12" s="256">
        <v>0</v>
      </c>
      <c r="D12" s="256">
        <v>0</v>
      </c>
      <c r="E12" s="256">
        <v>0</v>
      </c>
      <c r="F12" s="256">
        <v>0</v>
      </c>
      <c r="G12" s="261">
        <v>0</v>
      </c>
      <c r="H12" s="563">
        <f>SUM(C12:G12)</f>
        <v>0</v>
      </c>
      <c r="I12" s="262">
        <v>0</v>
      </c>
      <c r="J12" s="256">
        <v>0</v>
      </c>
      <c r="K12" s="256">
        <v>0</v>
      </c>
      <c r="L12" s="352">
        <v>0</v>
      </c>
      <c r="M12" s="256">
        <v>0</v>
      </c>
      <c r="N12" s="261">
        <v>0</v>
      </c>
      <c r="O12" s="563">
        <f>SUM(H12:N12)</f>
        <v>0</v>
      </c>
      <c r="P12" s="256">
        <v>0</v>
      </c>
      <c r="Q12" s="575">
        <f>SUM(P12:P12)</f>
        <v>0</v>
      </c>
      <c r="R12" s="560">
        <f>O12+Q12</f>
        <v>0</v>
      </c>
    </row>
    <row r="13" spans="1:18" ht="18" customHeight="1" thickBot="1" x14ac:dyDescent="0.3">
      <c r="A13" s="75"/>
      <c r="B13" s="95" t="s">
        <v>113</v>
      </c>
      <c r="C13" s="165">
        <f t="shared" ref="C13:R13" si="0">SUM(C10:C12)</f>
        <v>0</v>
      </c>
      <c r="D13" s="165">
        <f t="shared" si="0"/>
        <v>0</v>
      </c>
      <c r="E13" s="165">
        <f t="shared" si="0"/>
        <v>0</v>
      </c>
      <c r="F13" s="165">
        <f t="shared" si="0"/>
        <v>0</v>
      </c>
      <c r="G13" s="169">
        <f t="shared" si="0"/>
        <v>0</v>
      </c>
      <c r="H13" s="569">
        <f t="shared" si="0"/>
        <v>0</v>
      </c>
      <c r="I13" s="165">
        <f t="shared" si="0"/>
        <v>0</v>
      </c>
      <c r="J13" s="165">
        <f t="shared" si="0"/>
        <v>0</v>
      </c>
      <c r="K13" s="165">
        <f t="shared" si="0"/>
        <v>0</v>
      </c>
      <c r="L13" s="353">
        <f t="shared" si="0"/>
        <v>0</v>
      </c>
      <c r="M13" s="165">
        <f t="shared" si="0"/>
        <v>0</v>
      </c>
      <c r="N13" s="169">
        <f t="shared" si="0"/>
        <v>0</v>
      </c>
      <c r="O13" s="569">
        <f t="shared" si="0"/>
        <v>0</v>
      </c>
      <c r="P13" s="165">
        <f t="shared" si="0"/>
        <v>0</v>
      </c>
      <c r="Q13" s="576">
        <f t="shared" si="0"/>
        <v>0</v>
      </c>
      <c r="R13" s="561">
        <f t="shared" si="0"/>
        <v>0</v>
      </c>
    </row>
    <row r="14" spans="1:18" x14ac:dyDescent="0.25">
      <c r="A14" s="68" t="s">
        <v>109</v>
      </c>
      <c r="B14" s="69"/>
      <c r="C14" s="70"/>
      <c r="D14" s="70"/>
      <c r="E14" s="70"/>
      <c r="F14" s="70"/>
      <c r="G14" s="69"/>
      <c r="H14" s="570"/>
      <c r="I14" s="70"/>
      <c r="J14" s="70"/>
      <c r="K14" s="70"/>
      <c r="L14" s="354"/>
      <c r="M14" s="70"/>
      <c r="N14" s="69"/>
      <c r="O14" s="572"/>
      <c r="P14" s="70"/>
      <c r="Q14" s="577"/>
      <c r="R14" s="562"/>
    </row>
    <row r="15" spans="1:18" x14ac:dyDescent="0.25">
      <c r="A15" s="109">
        <v>408</v>
      </c>
      <c r="B15" s="434" t="s">
        <v>110</v>
      </c>
      <c r="C15" s="455">
        <v>0</v>
      </c>
      <c r="D15" s="71">
        <v>0</v>
      </c>
      <c r="E15" s="71">
        <v>0</v>
      </c>
      <c r="F15" s="71">
        <v>0</v>
      </c>
      <c r="G15" s="168">
        <v>0</v>
      </c>
      <c r="H15" s="563">
        <f>SUM(C15:G15)</f>
        <v>0</v>
      </c>
      <c r="I15" s="461">
        <v>0</v>
      </c>
      <c r="J15" s="455">
        <v>0</v>
      </c>
      <c r="K15" s="455">
        <v>0</v>
      </c>
      <c r="L15" s="355">
        <v>0</v>
      </c>
      <c r="M15" s="71">
        <v>0</v>
      </c>
      <c r="N15" s="168">
        <v>0</v>
      </c>
      <c r="O15" s="563">
        <f>SUM(H15:N15)</f>
        <v>0</v>
      </c>
      <c r="P15" s="71">
        <v>0</v>
      </c>
      <c r="Q15" s="578">
        <f t="shared" ref="Q15:Q20" si="1">SUM(P15:P15)</f>
        <v>0</v>
      </c>
      <c r="R15" s="563">
        <f t="shared" ref="R15:R20" si="2">O15+Q15</f>
        <v>0</v>
      </c>
    </row>
    <row r="16" spans="1:18" x14ac:dyDescent="0.25">
      <c r="A16" s="109">
        <v>409</v>
      </c>
      <c r="B16" s="434" t="s">
        <v>346</v>
      </c>
      <c r="C16" s="71">
        <v>0</v>
      </c>
      <c r="D16" s="71">
        <v>0</v>
      </c>
      <c r="E16" s="71">
        <v>0</v>
      </c>
      <c r="F16" s="71">
        <v>0</v>
      </c>
      <c r="G16" s="168">
        <v>0</v>
      </c>
      <c r="H16" s="563">
        <f t="shared" ref="H16:H18" si="3">SUM(C16:G16)</f>
        <v>0</v>
      </c>
      <c r="I16" s="461">
        <v>0</v>
      </c>
      <c r="J16" s="455">
        <v>0</v>
      </c>
      <c r="K16" s="455">
        <v>0</v>
      </c>
      <c r="L16" s="355">
        <v>0</v>
      </c>
      <c r="M16" s="71">
        <v>0</v>
      </c>
      <c r="N16" s="168">
        <v>0</v>
      </c>
      <c r="O16" s="563">
        <f t="shared" ref="O16:O18" si="4">SUM(H16:N16)</f>
        <v>0</v>
      </c>
      <c r="P16" s="71">
        <v>0</v>
      </c>
      <c r="Q16" s="578">
        <f t="shared" si="1"/>
        <v>0</v>
      </c>
      <c r="R16" s="563">
        <f t="shared" si="2"/>
        <v>0</v>
      </c>
    </row>
    <row r="17" spans="1:18" x14ac:dyDescent="0.25">
      <c r="A17" s="109">
        <v>410</v>
      </c>
      <c r="B17" s="434" t="s">
        <v>358</v>
      </c>
      <c r="C17" s="71">
        <v>0</v>
      </c>
      <c r="D17" s="71">
        <v>0</v>
      </c>
      <c r="E17" s="71">
        <v>0</v>
      </c>
      <c r="F17" s="71">
        <v>0</v>
      </c>
      <c r="G17" s="168">
        <v>0</v>
      </c>
      <c r="H17" s="563">
        <f t="shared" si="3"/>
        <v>0</v>
      </c>
      <c r="I17" s="461">
        <v>0</v>
      </c>
      <c r="J17" s="455">
        <v>0</v>
      </c>
      <c r="K17" s="455">
        <v>0</v>
      </c>
      <c r="L17" s="355">
        <v>0</v>
      </c>
      <c r="M17" s="71">
        <v>0</v>
      </c>
      <c r="N17" s="168">
        <v>0</v>
      </c>
      <c r="O17" s="563">
        <f t="shared" si="4"/>
        <v>0</v>
      </c>
      <c r="P17" s="71">
        <v>0</v>
      </c>
      <c r="Q17" s="578">
        <f t="shared" si="1"/>
        <v>0</v>
      </c>
      <c r="R17" s="563">
        <f t="shared" si="2"/>
        <v>0</v>
      </c>
    </row>
    <row r="18" spans="1:18" x14ac:dyDescent="0.25">
      <c r="A18" s="109">
        <v>411</v>
      </c>
      <c r="B18" s="434" t="s">
        <v>345</v>
      </c>
      <c r="C18" s="71">
        <v>0</v>
      </c>
      <c r="D18" s="71">
        <v>0</v>
      </c>
      <c r="E18" s="71">
        <v>0</v>
      </c>
      <c r="F18" s="71">
        <v>0</v>
      </c>
      <c r="G18" s="168">
        <v>0</v>
      </c>
      <c r="H18" s="563">
        <f t="shared" si="3"/>
        <v>0</v>
      </c>
      <c r="I18" s="461">
        <v>0</v>
      </c>
      <c r="J18" s="455">
        <v>0</v>
      </c>
      <c r="K18" s="455">
        <v>0</v>
      </c>
      <c r="L18" s="355">
        <v>0</v>
      </c>
      <c r="M18" s="71">
        <v>0</v>
      </c>
      <c r="N18" s="168">
        <v>0</v>
      </c>
      <c r="O18" s="563">
        <f t="shared" si="4"/>
        <v>0</v>
      </c>
      <c r="P18" s="71">
        <v>0</v>
      </c>
      <c r="Q18" s="578">
        <f t="shared" si="1"/>
        <v>0</v>
      </c>
      <c r="R18" s="563">
        <f t="shared" si="2"/>
        <v>0</v>
      </c>
    </row>
    <row r="19" spans="1:18" x14ac:dyDescent="0.25">
      <c r="A19" s="109">
        <v>412</v>
      </c>
      <c r="B19" s="434" t="s">
        <v>371</v>
      </c>
      <c r="C19" s="71">
        <v>0</v>
      </c>
      <c r="D19" s="71">
        <v>0</v>
      </c>
      <c r="E19" s="71">
        <v>0</v>
      </c>
      <c r="F19" s="71">
        <v>0</v>
      </c>
      <c r="G19" s="168">
        <v>0</v>
      </c>
      <c r="H19" s="563">
        <f>SUM(C19:G19)</f>
        <v>0</v>
      </c>
      <c r="I19" s="461">
        <v>0</v>
      </c>
      <c r="J19" s="455">
        <v>0</v>
      </c>
      <c r="K19" s="455">
        <v>0</v>
      </c>
      <c r="L19" s="355">
        <v>0</v>
      </c>
      <c r="M19" s="71">
        <v>0</v>
      </c>
      <c r="N19" s="168">
        <v>0</v>
      </c>
      <c r="O19" s="563">
        <f>SUM(H19:N19)</f>
        <v>0</v>
      </c>
      <c r="P19" s="71">
        <v>0</v>
      </c>
      <c r="Q19" s="578">
        <f t="shared" si="1"/>
        <v>0</v>
      </c>
      <c r="R19" s="563">
        <f t="shared" si="2"/>
        <v>0</v>
      </c>
    </row>
    <row r="20" spans="1:18" x14ac:dyDescent="0.25">
      <c r="A20" s="109">
        <v>414</v>
      </c>
      <c r="B20" s="434" t="s">
        <v>16</v>
      </c>
      <c r="C20" s="71">
        <v>0</v>
      </c>
      <c r="D20" s="71">
        <v>0</v>
      </c>
      <c r="E20" s="71">
        <v>0</v>
      </c>
      <c r="F20" s="71">
        <v>0</v>
      </c>
      <c r="G20" s="168">
        <v>0</v>
      </c>
      <c r="H20" s="563">
        <f>SUM(C20:G20)</f>
        <v>0</v>
      </c>
      <c r="I20" s="461">
        <v>0</v>
      </c>
      <c r="J20" s="455">
        <v>0</v>
      </c>
      <c r="K20" s="455">
        <v>0</v>
      </c>
      <c r="L20" s="355">
        <v>0</v>
      </c>
      <c r="M20" s="71">
        <v>0</v>
      </c>
      <c r="N20" s="168">
        <v>0</v>
      </c>
      <c r="O20" s="563">
        <f>SUM(H20:N20)</f>
        <v>0</v>
      </c>
      <c r="P20" s="71">
        <v>0</v>
      </c>
      <c r="Q20" s="578">
        <f t="shared" si="1"/>
        <v>0</v>
      </c>
      <c r="R20" s="563">
        <f t="shared" si="2"/>
        <v>0</v>
      </c>
    </row>
    <row r="21" spans="1:18" ht="15.75" customHeight="1" x14ac:dyDescent="0.25">
      <c r="A21" s="74"/>
      <c r="B21" s="96" t="s">
        <v>112</v>
      </c>
      <c r="C21" s="93">
        <f>SUM(C15:C20)</f>
        <v>0</v>
      </c>
      <c r="D21" s="93">
        <f t="shared" ref="D21:R21" si="5">SUM(D15:D20)</f>
        <v>0</v>
      </c>
      <c r="E21" s="93">
        <f t="shared" si="5"/>
        <v>0</v>
      </c>
      <c r="F21" s="93">
        <f t="shared" si="5"/>
        <v>0</v>
      </c>
      <c r="G21" s="170">
        <f t="shared" si="5"/>
        <v>0</v>
      </c>
      <c r="H21" s="569">
        <f t="shared" si="5"/>
        <v>0</v>
      </c>
      <c r="I21" s="165">
        <f t="shared" si="5"/>
        <v>0</v>
      </c>
      <c r="J21" s="93">
        <f t="shared" si="5"/>
        <v>0</v>
      </c>
      <c r="K21" s="93">
        <f t="shared" si="5"/>
        <v>0</v>
      </c>
      <c r="L21" s="356">
        <f t="shared" si="5"/>
        <v>0</v>
      </c>
      <c r="M21" s="93">
        <f t="shared" si="5"/>
        <v>0</v>
      </c>
      <c r="N21" s="170">
        <f t="shared" si="5"/>
        <v>0</v>
      </c>
      <c r="O21" s="569">
        <f t="shared" si="5"/>
        <v>0</v>
      </c>
      <c r="P21" s="93">
        <f t="shared" si="5"/>
        <v>0</v>
      </c>
      <c r="Q21" s="579">
        <f t="shared" si="5"/>
        <v>0</v>
      </c>
      <c r="R21" s="564">
        <f t="shared" si="5"/>
        <v>0</v>
      </c>
    </row>
    <row r="22" spans="1:18" x14ac:dyDescent="0.25">
      <c r="A22" s="68" t="s">
        <v>111</v>
      </c>
      <c r="B22" s="69"/>
      <c r="C22" s="70"/>
      <c r="D22" s="70"/>
      <c r="E22" s="70"/>
      <c r="F22" s="70"/>
      <c r="G22" s="69"/>
      <c r="H22" s="571"/>
      <c r="I22" s="70"/>
      <c r="J22" s="70"/>
      <c r="K22" s="70"/>
      <c r="L22" s="354"/>
      <c r="M22" s="70"/>
      <c r="N22" s="69"/>
      <c r="O22" s="573"/>
      <c r="P22" s="70"/>
      <c r="Q22" s="577"/>
      <c r="R22" s="565"/>
    </row>
    <row r="23" spans="1:18" x14ac:dyDescent="0.25">
      <c r="A23" s="109">
        <v>416</v>
      </c>
      <c r="B23" s="434" t="s">
        <v>255</v>
      </c>
      <c r="C23" s="71">
        <v>0</v>
      </c>
      <c r="D23" s="71">
        <v>0</v>
      </c>
      <c r="E23" s="71">
        <v>0</v>
      </c>
      <c r="F23" s="71">
        <v>0</v>
      </c>
      <c r="G23" s="168">
        <v>0</v>
      </c>
      <c r="H23" s="563">
        <f t="shared" ref="H23:H33" si="6">SUM(C23:G23)</f>
        <v>0</v>
      </c>
      <c r="I23" s="461">
        <v>0</v>
      </c>
      <c r="J23" s="455">
        <v>0</v>
      </c>
      <c r="K23" s="455">
        <v>0</v>
      </c>
      <c r="L23" s="355">
        <v>0</v>
      </c>
      <c r="M23" s="71">
        <v>0</v>
      </c>
      <c r="N23" s="168">
        <v>0</v>
      </c>
      <c r="O23" s="563">
        <f t="shared" ref="O23:O40" si="7">SUM(H23:N23)</f>
        <v>0</v>
      </c>
      <c r="P23" s="71">
        <v>0</v>
      </c>
      <c r="Q23" s="578">
        <f t="shared" ref="Q23:Q40" si="8">SUM(P23:P23)</f>
        <v>0</v>
      </c>
      <c r="R23" s="563">
        <f t="shared" ref="R23:R40" si="9">O23+Q23</f>
        <v>0</v>
      </c>
    </row>
    <row r="24" spans="1:18" x14ac:dyDescent="0.25">
      <c r="A24" s="109">
        <v>417</v>
      </c>
      <c r="B24" s="434" t="s">
        <v>19</v>
      </c>
      <c r="C24" s="71">
        <v>0</v>
      </c>
      <c r="D24" s="71">
        <v>0</v>
      </c>
      <c r="E24" s="71">
        <v>0</v>
      </c>
      <c r="F24" s="71">
        <v>0</v>
      </c>
      <c r="G24" s="168">
        <v>0</v>
      </c>
      <c r="H24" s="563">
        <f t="shared" si="6"/>
        <v>0</v>
      </c>
      <c r="I24" s="461">
        <v>0</v>
      </c>
      <c r="J24" s="455">
        <v>0</v>
      </c>
      <c r="K24" s="455">
        <v>0</v>
      </c>
      <c r="L24" s="355">
        <v>0</v>
      </c>
      <c r="M24" s="71">
        <v>0</v>
      </c>
      <c r="N24" s="168">
        <v>0</v>
      </c>
      <c r="O24" s="563">
        <f t="shared" si="7"/>
        <v>0</v>
      </c>
      <c r="P24" s="71">
        <v>0</v>
      </c>
      <c r="Q24" s="578">
        <f t="shared" si="8"/>
        <v>0</v>
      </c>
      <c r="R24" s="563">
        <f t="shared" si="9"/>
        <v>0</v>
      </c>
    </row>
    <row r="25" spans="1:18" x14ac:dyDescent="0.25">
      <c r="A25" s="109">
        <v>418</v>
      </c>
      <c r="B25" s="434" t="s">
        <v>192</v>
      </c>
      <c r="C25" s="71">
        <v>0</v>
      </c>
      <c r="D25" s="71">
        <v>0</v>
      </c>
      <c r="E25" s="71">
        <v>0</v>
      </c>
      <c r="F25" s="71">
        <v>0</v>
      </c>
      <c r="G25" s="168">
        <v>0</v>
      </c>
      <c r="H25" s="563">
        <f t="shared" si="6"/>
        <v>0</v>
      </c>
      <c r="I25" s="461">
        <v>0</v>
      </c>
      <c r="J25" s="455">
        <v>0</v>
      </c>
      <c r="K25" s="455">
        <v>0</v>
      </c>
      <c r="L25" s="355">
        <v>0</v>
      </c>
      <c r="M25" s="71">
        <v>0</v>
      </c>
      <c r="N25" s="168">
        <v>0</v>
      </c>
      <c r="O25" s="563">
        <f t="shared" si="7"/>
        <v>0</v>
      </c>
      <c r="P25" s="71">
        <v>0</v>
      </c>
      <c r="Q25" s="578">
        <f t="shared" si="8"/>
        <v>0</v>
      </c>
      <c r="R25" s="563">
        <f t="shared" si="9"/>
        <v>0</v>
      </c>
    </row>
    <row r="26" spans="1:18" x14ac:dyDescent="0.25">
      <c r="A26" s="109">
        <v>419</v>
      </c>
      <c r="B26" s="434" t="s">
        <v>20</v>
      </c>
      <c r="C26" s="71">
        <v>0</v>
      </c>
      <c r="D26" s="71">
        <v>0</v>
      </c>
      <c r="E26" s="71">
        <v>0</v>
      </c>
      <c r="F26" s="71">
        <v>0</v>
      </c>
      <c r="G26" s="168">
        <v>0</v>
      </c>
      <c r="H26" s="563">
        <f t="shared" si="6"/>
        <v>0</v>
      </c>
      <c r="I26" s="461">
        <v>0</v>
      </c>
      <c r="J26" s="455">
        <v>0</v>
      </c>
      <c r="K26" s="455">
        <v>0</v>
      </c>
      <c r="L26" s="355">
        <v>0</v>
      </c>
      <c r="M26" s="71">
        <v>0</v>
      </c>
      <c r="N26" s="168">
        <v>0</v>
      </c>
      <c r="O26" s="563">
        <f t="shared" si="7"/>
        <v>0</v>
      </c>
      <c r="P26" s="71">
        <v>0</v>
      </c>
      <c r="Q26" s="578">
        <f t="shared" si="8"/>
        <v>0</v>
      </c>
      <c r="R26" s="563">
        <f t="shared" si="9"/>
        <v>0</v>
      </c>
    </row>
    <row r="27" spans="1:18" x14ac:dyDescent="0.25">
      <c r="A27" s="109">
        <v>420</v>
      </c>
      <c r="B27" s="434" t="s">
        <v>194</v>
      </c>
      <c r="C27" s="71">
        <v>0</v>
      </c>
      <c r="D27" s="71">
        <v>0</v>
      </c>
      <c r="E27" s="71">
        <v>0</v>
      </c>
      <c r="F27" s="71">
        <v>0</v>
      </c>
      <c r="G27" s="168">
        <v>0</v>
      </c>
      <c r="H27" s="563">
        <f t="shared" si="6"/>
        <v>0</v>
      </c>
      <c r="I27" s="461">
        <v>0</v>
      </c>
      <c r="J27" s="455">
        <v>0</v>
      </c>
      <c r="K27" s="455">
        <v>0</v>
      </c>
      <c r="L27" s="355">
        <v>0</v>
      </c>
      <c r="M27" s="71">
        <v>0</v>
      </c>
      <c r="N27" s="168">
        <v>0</v>
      </c>
      <c r="O27" s="563">
        <f t="shared" si="7"/>
        <v>0</v>
      </c>
      <c r="P27" s="71">
        <v>0</v>
      </c>
      <c r="Q27" s="578">
        <f t="shared" si="8"/>
        <v>0</v>
      </c>
      <c r="R27" s="563">
        <f t="shared" si="9"/>
        <v>0</v>
      </c>
    </row>
    <row r="28" spans="1:18" x14ac:dyDescent="0.25">
      <c r="A28" s="109">
        <v>421</v>
      </c>
      <c r="B28" s="434" t="s">
        <v>21</v>
      </c>
      <c r="C28" s="71">
        <v>0</v>
      </c>
      <c r="D28" s="71">
        <v>0</v>
      </c>
      <c r="E28" s="71">
        <v>0</v>
      </c>
      <c r="F28" s="71">
        <v>0</v>
      </c>
      <c r="G28" s="168">
        <v>0</v>
      </c>
      <c r="H28" s="563">
        <f t="shared" si="6"/>
        <v>0</v>
      </c>
      <c r="I28" s="461">
        <v>0</v>
      </c>
      <c r="J28" s="455">
        <v>0</v>
      </c>
      <c r="K28" s="455">
        <v>0</v>
      </c>
      <c r="L28" s="355">
        <v>0</v>
      </c>
      <c r="M28" s="71">
        <v>0</v>
      </c>
      <c r="N28" s="168">
        <v>0</v>
      </c>
      <c r="O28" s="563">
        <f t="shared" si="7"/>
        <v>0</v>
      </c>
      <c r="P28" s="71">
        <v>0</v>
      </c>
      <c r="Q28" s="578">
        <f t="shared" si="8"/>
        <v>0</v>
      </c>
      <c r="R28" s="563">
        <f t="shared" si="9"/>
        <v>0</v>
      </c>
    </row>
    <row r="29" spans="1:18" x14ac:dyDescent="0.25">
      <c r="A29" s="109">
        <v>422</v>
      </c>
      <c r="B29" s="434" t="s">
        <v>22</v>
      </c>
      <c r="C29" s="71">
        <v>0</v>
      </c>
      <c r="D29" s="71">
        <v>0</v>
      </c>
      <c r="E29" s="71">
        <v>0</v>
      </c>
      <c r="F29" s="71">
        <v>0</v>
      </c>
      <c r="G29" s="168">
        <v>0</v>
      </c>
      <c r="H29" s="563">
        <f t="shared" si="6"/>
        <v>0</v>
      </c>
      <c r="I29" s="461">
        <v>0</v>
      </c>
      <c r="J29" s="455">
        <v>0</v>
      </c>
      <c r="K29" s="455">
        <v>0</v>
      </c>
      <c r="L29" s="355">
        <v>0</v>
      </c>
      <c r="M29" s="71">
        <v>0</v>
      </c>
      <c r="N29" s="168">
        <v>0</v>
      </c>
      <c r="O29" s="563">
        <f t="shared" si="7"/>
        <v>0</v>
      </c>
      <c r="P29" s="71">
        <v>0</v>
      </c>
      <c r="Q29" s="578">
        <f t="shared" si="8"/>
        <v>0</v>
      </c>
      <c r="R29" s="563">
        <f t="shared" si="9"/>
        <v>0</v>
      </c>
    </row>
    <row r="30" spans="1:18" x14ac:dyDescent="0.25">
      <c r="A30" s="109">
        <v>423</v>
      </c>
      <c r="B30" s="434" t="s">
        <v>193</v>
      </c>
      <c r="C30" s="71">
        <v>0</v>
      </c>
      <c r="D30" s="71">
        <v>0</v>
      </c>
      <c r="E30" s="71">
        <v>0</v>
      </c>
      <c r="F30" s="71">
        <v>0</v>
      </c>
      <c r="G30" s="168">
        <v>0</v>
      </c>
      <c r="H30" s="563">
        <f t="shared" si="6"/>
        <v>0</v>
      </c>
      <c r="I30" s="461">
        <v>0</v>
      </c>
      <c r="J30" s="455">
        <v>0</v>
      </c>
      <c r="K30" s="455">
        <v>0</v>
      </c>
      <c r="L30" s="355">
        <v>0</v>
      </c>
      <c r="M30" s="71">
        <v>0</v>
      </c>
      <c r="N30" s="168">
        <v>0</v>
      </c>
      <c r="O30" s="563">
        <f t="shared" si="7"/>
        <v>0</v>
      </c>
      <c r="P30" s="71">
        <v>0</v>
      </c>
      <c r="Q30" s="578">
        <f t="shared" si="8"/>
        <v>0</v>
      </c>
      <c r="R30" s="563">
        <f t="shared" si="9"/>
        <v>0</v>
      </c>
    </row>
    <row r="31" spans="1:18" x14ac:dyDescent="0.25">
      <c r="A31" s="109">
        <v>424</v>
      </c>
      <c r="B31" s="434" t="s">
        <v>23</v>
      </c>
      <c r="C31" s="71">
        <v>0</v>
      </c>
      <c r="D31" s="71">
        <v>0</v>
      </c>
      <c r="E31" s="71">
        <v>0</v>
      </c>
      <c r="F31" s="71">
        <v>0</v>
      </c>
      <c r="G31" s="168">
        <v>0</v>
      </c>
      <c r="H31" s="563">
        <f t="shared" si="6"/>
        <v>0</v>
      </c>
      <c r="I31" s="461">
        <v>0</v>
      </c>
      <c r="J31" s="455">
        <v>0</v>
      </c>
      <c r="K31" s="455">
        <v>0</v>
      </c>
      <c r="L31" s="355">
        <v>0</v>
      </c>
      <c r="M31" s="71">
        <v>0</v>
      </c>
      <c r="N31" s="168">
        <v>0</v>
      </c>
      <c r="O31" s="563">
        <f t="shared" si="7"/>
        <v>0</v>
      </c>
      <c r="P31" s="71">
        <v>0</v>
      </c>
      <c r="Q31" s="578">
        <f t="shared" si="8"/>
        <v>0</v>
      </c>
      <c r="R31" s="563">
        <f t="shared" si="9"/>
        <v>0</v>
      </c>
    </row>
    <row r="32" spans="1:18" x14ac:dyDescent="0.25">
      <c r="A32" s="109">
        <v>434</v>
      </c>
      <c r="B32" s="366" t="s">
        <v>382</v>
      </c>
      <c r="C32" s="522">
        <v>0</v>
      </c>
      <c r="D32" s="522">
        <v>0</v>
      </c>
      <c r="E32" s="522">
        <v>0</v>
      </c>
      <c r="F32" s="522">
        <v>0</v>
      </c>
      <c r="G32" s="523">
        <v>0</v>
      </c>
      <c r="H32" s="566">
        <f>SUM(C32:G32)</f>
        <v>0</v>
      </c>
      <c r="I32" s="524">
        <v>0</v>
      </c>
      <c r="J32" s="522">
        <v>0</v>
      </c>
      <c r="K32" s="522">
        <v>0</v>
      </c>
      <c r="L32" s="522">
        <v>0</v>
      </c>
      <c r="M32" s="522">
        <v>0</v>
      </c>
      <c r="N32" s="523">
        <v>0</v>
      </c>
      <c r="O32" s="574">
        <f t="shared" si="7"/>
        <v>0</v>
      </c>
      <c r="P32" s="522">
        <v>0</v>
      </c>
      <c r="Q32" s="580">
        <f t="shared" si="8"/>
        <v>0</v>
      </c>
      <c r="R32" s="566">
        <f t="shared" si="9"/>
        <v>0</v>
      </c>
    </row>
    <row r="33" spans="1:18" x14ac:dyDescent="0.25">
      <c r="A33" s="109">
        <v>425</v>
      </c>
      <c r="B33" s="434" t="s">
        <v>195</v>
      </c>
      <c r="C33" s="71">
        <v>0</v>
      </c>
      <c r="D33" s="71">
        <v>0</v>
      </c>
      <c r="E33" s="71">
        <v>0</v>
      </c>
      <c r="F33" s="71">
        <v>0</v>
      </c>
      <c r="G33" s="168">
        <v>0</v>
      </c>
      <c r="H33" s="563">
        <f t="shared" si="6"/>
        <v>0</v>
      </c>
      <c r="I33" s="461">
        <v>0</v>
      </c>
      <c r="J33" s="455">
        <v>0</v>
      </c>
      <c r="K33" s="455">
        <v>0</v>
      </c>
      <c r="L33" s="355">
        <v>0</v>
      </c>
      <c r="M33" s="71">
        <v>0</v>
      </c>
      <c r="N33" s="168">
        <v>0</v>
      </c>
      <c r="O33" s="563">
        <f t="shared" si="7"/>
        <v>0</v>
      </c>
      <c r="P33" s="71">
        <v>0</v>
      </c>
      <c r="Q33" s="578">
        <f t="shared" si="8"/>
        <v>0</v>
      </c>
      <c r="R33" s="563">
        <f t="shared" si="9"/>
        <v>0</v>
      </c>
    </row>
    <row r="34" spans="1:18" s="448" customFormat="1" x14ac:dyDescent="0.25">
      <c r="A34" s="109">
        <v>426</v>
      </c>
      <c r="B34" s="434" t="s">
        <v>347</v>
      </c>
      <c r="C34" s="455">
        <v>0</v>
      </c>
      <c r="D34" s="455">
        <v>0</v>
      </c>
      <c r="E34" s="455">
        <v>0</v>
      </c>
      <c r="F34" s="455">
        <v>0</v>
      </c>
      <c r="G34" s="460">
        <v>0</v>
      </c>
      <c r="H34" s="563">
        <f t="shared" ref="H34:H39" si="10">SUM(C34:G34)</f>
        <v>0</v>
      </c>
      <c r="I34" s="461">
        <v>0</v>
      </c>
      <c r="J34" s="455">
        <v>0</v>
      </c>
      <c r="K34" s="455">
        <v>0</v>
      </c>
      <c r="L34" s="469">
        <v>0</v>
      </c>
      <c r="M34" s="455">
        <v>0</v>
      </c>
      <c r="N34" s="460">
        <v>0</v>
      </c>
      <c r="O34" s="563">
        <f t="shared" ref="O34:O39" si="11">SUM(H34:N34)</f>
        <v>0</v>
      </c>
      <c r="P34" s="455">
        <v>0</v>
      </c>
      <c r="Q34" s="578">
        <f t="shared" si="8"/>
        <v>0</v>
      </c>
      <c r="R34" s="563">
        <f t="shared" si="9"/>
        <v>0</v>
      </c>
    </row>
    <row r="35" spans="1:18" s="448" customFormat="1" x14ac:dyDescent="0.25">
      <c r="A35" s="109">
        <v>427</v>
      </c>
      <c r="B35" s="434" t="s">
        <v>348</v>
      </c>
      <c r="C35" s="455">
        <v>0</v>
      </c>
      <c r="D35" s="455">
        <v>0</v>
      </c>
      <c r="E35" s="455">
        <v>0</v>
      </c>
      <c r="F35" s="455">
        <v>0</v>
      </c>
      <c r="G35" s="460">
        <v>0</v>
      </c>
      <c r="H35" s="563">
        <f t="shared" si="10"/>
        <v>0</v>
      </c>
      <c r="I35" s="461">
        <v>0</v>
      </c>
      <c r="J35" s="455">
        <v>0</v>
      </c>
      <c r="K35" s="455">
        <v>0</v>
      </c>
      <c r="L35" s="469">
        <v>0</v>
      </c>
      <c r="M35" s="455">
        <v>0</v>
      </c>
      <c r="N35" s="460">
        <v>0</v>
      </c>
      <c r="O35" s="563">
        <f t="shared" si="11"/>
        <v>0</v>
      </c>
      <c r="P35" s="455">
        <v>0</v>
      </c>
      <c r="Q35" s="578">
        <f t="shared" si="8"/>
        <v>0</v>
      </c>
      <c r="R35" s="563">
        <f t="shared" si="9"/>
        <v>0</v>
      </c>
    </row>
    <row r="36" spans="1:18" s="448" customFormat="1" x14ac:dyDescent="0.25">
      <c r="A36" s="109">
        <v>428</v>
      </c>
      <c r="B36" s="434" t="s">
        <v>349</v>
      </c>
      <c r="C36" s="455">
        <v>0</v>
      </c>
      <c r="D36" s="455">
        <v>0</v>
      </c>
      <c r="E36" s="455">
        <v>0</v>
      </c>
      <c r="F36" s="455">
        <v>0</v>
      </c>
      <c r="G36" s="460">
        <v>0</v>
      </c>
      <c r="H36" s="563">
        <f t="shared" si="10"/>
        <v>0</v>
      </c>
      <c r="I36" s="461">
        <v>0</v>
      </c>
      <c r="J36" s="455">
        <v>0</v>
      </c>
      <c r="K36" s="455">
        <v>0</v>
      </c>
      <c r="L36" s="469">
        <v>0</v>
      </c>
      <c r="M36" s="455">
        <v>0</v>
      </c>
      <c r="N36" s="460">
        <v>0</v>
      </c>
      <c r="O36" s="563">
        <f t="shared" si="11"/>
        <v>0</v>
      </c>
      <c r="P36" s="455">
        <v>0</v>
      </c>
      <c r="Q36" s="578">
        <f t="shared" si="8"/>
        <v>0</v>
      </c>
      <c r="R36" s="563">
        <f t="shared" si="9"/>
        <v>0</v>
      </c>
    </row>
    <row r="37" spans="1:18" s="448" customFormat="1" x14ac:dyDescent="0.25">
      <c r="A37" s="109">
        <v>429</v>
      </c>
      <c r="B37" s="434" t="s">
        <v>350</v>
      </c>
      <c r="C37" s="455">
        <v>0</v>
      </c>
      <c r="D37" s="455">
        <v>0</v>
      </c>
      <c r="E37" s="455">
        <v>0</v>
      </c>
      <c r="F37" s="455">
        <v>0</v>
      </c>
      <c r="G37" s="460">
        <v>0</v>
      </c>
      <c r="H37" s="563">
        <f t="shared" si="10"/>
        <v>0</v>
      </c>
      <c r="I37" s="461">
        <v>0</v>
      </c>
      <c r="J37" s="455">
        <v>0</v>
      </c>
      <c r="K37" s="455">
        <v>0</v>
      </c>
      <c r="L37" s="469">
        <v>0</v>
      </c>
      <c r="M37" s="455">
        <v>0</v>
      </c>
      <c r="N37" s="460">
        <v>0</v>
      </c>
      <c r="O37" s="563">
        <f t="shared" si="11"/>
        <v>0</v>
      </c>
      <c r="P37" s="455">
        <v>0</v>
      </c>
      <c r="Q37" s="578">
        <f t="shared" si="8"/>
        <v>0</v>
      </c>
      <c r="R37" s="563">
        <f t="shared" si="9"/>
        <v>0</v>
      </c>
    </row>
    <row r="38" spans="1:18" s="448" customFormat="1" x14ac:dyDescent="0.25">
      <c r="A38" s="109">
        <v>430</v>
      </c>
      <c r="B38" s="434" t="s">
        <v>351</v>
      </c>
      <c r="C38" s="455">
        <v>0</v>
      </c>
      <c r="D38" s="455">
        <v>0</v>
      </c>
      <c r="E38" s="455">
        <v>0</v>
      </c>
      <c r="F38" s="455">
        <v>0</v>
      </c>
      <c r="G38" s="460">
        <v>0</v>
      </c>
      <c r="H38" s="563">
        <f t="shared" si="10"/>
        <v>0</v>
      </c>
      <c r="I38" s="461">
        <v>0</v>
      </c>
      <c r="J38" s="455">
        <v>0</v>
      </c>
      <c r="K38" s="455">
        <v>0</v>
      </c>
      <c r="L38" s="469">
        <v>0</v>
      </c>
      <c r="M38" s="455">
        <v>0</v>
      </c>
      <c r="N38" s="460">
        <v>0</v>
      </c>
      <c r="O38" s="563">
        <f t="shared" si="11"/>
        <v>0</v>
      </c>
      <c r="P38" s="455">
        <v>0</v>
      </c>
      <c r="Q38" s="578">
        <f t="shared" si="8"/>
        <v>0</v>
      </c>
      <c r="R38" s="563">
        <f t="shared" si="9"/>
        <v>0</v>
      </c>
    </row>
    <row r="39" spans="1:18" s="448" customFormat="1" x14ac:dyDescent="0.25">
      <c r="A39" s="109">
        <v>431</v>
      </c>
      <c r="B39" s="434" t="s">
        <v>352</v>
      </c>
      <c r="C39" s="455">
        <v>0</v>
      </c>
      <c r="D39" s="455">
        <v>0</v>
      </c>
      <c r="E39" s="455">
        <v>0</v>
      </c>
      <c r="F39" s="455">
        <v>0</v>
      </c>
      <c r="G39" s="460">
        <v>0</v>
      </c>
      <c r="H39" s="563">
        <f t="shared" si="10"/>
        <v>0</v>
      </c>
      <c r="I39" s="461">
        <v>0</v>
      </c>
      <c r="J39" s="455">
        <v>0</v>
      </c>
      <c r="K39" s="455">
        <v>0</v>
      </c>
      <c r="L39" s="469">
        <v>0</v>
      </c>
      <c r="M39" s="455">
        <v>0</v>
      </c>
      <c r="N39" s="460">
        <v>0</v>
      </c>
      <c r="O39" s="563">
        <f t="shared" si="11"/>
        <v>0</v>
      </c>
      <c r="P39" s="455">
        <v>0</v>
      </c>
      <c r="Q39" s="578">
        <f t="shared" si="8"/>
        <v>0</v>
      </c>
      <c r="R39" s="563">
        <f t="shared" si="9"/>
        <v>0</v>
      </c>
    </row>
    <row r="40" spans="1:18" x14ac:dyDescent="0.25">
      <c r="A40" s="109">
        <v>438</v>
      </c>
      <c r="B40" s="434" t="s">
        <v>372</v>
      </c>
      <c r="C40" s="71">
        <v>0</v>
      </c>
      <c r="D40" s="71">
        <v>0</v>
      </c>
      <c r="E40" s="71">
        <v>0</v>
      </c>
      <c r="F40" s="71">
        <v>0</v>
      </c>
      <c r="G40" s="168">
        <v>0</v>
      </c>
      <c r="H40" s="563">
        <f>SUM(C40:G40)</f>
        <v>0</v>
      </c>
      <c r="I40" s="461">
        <v>0</v>
      </c>
      <c r="J40" s="455">
        <v>0</v>
      </c>
      <c r="K40" s="455">
        <v>0</v>
      </c>
      <c r="L40" s="355">
        <v>0</v>
      </c>
      <c r="M40" s="71">
        <v>0</v>
      </c>
      <c r="N40" s="168">
        <v>0</v>
      </c>
      <c r="O40" s="563">
        <f t="shared" si="7"/>
        <v>0</v>
      </c>
      <c r="P40" s="71">
        <v>0</v>
      </c>
      <c r="Q40" s="578">
        <f t="shared" si="8"/>
        <v>0</v>
      </c>
      <c r="R40" s="563">
        <f t="shared" si="9"/>
        <v>0</v>
      </c>
    </row>
    <row r="41" spans="1:18" ht="17.25" customHeight="1" x14ac:dyDescent="0.25">
      <c r="A41" s="84"/>
      <c r="B41" s="97" t="s">
        <v>114</v>
      </c>
      <c r="C41" s="165">
        <f>SUM(C23:C40)</f>
        <v>0</v>
      </c>
      <c r="D41" s="165">
        <f t="shared" ref="D41:R41" si="12">SUM(D23:D40)</f>
        <v>0</v>
      </c>
      <c r="E41" s="165">
        <f t="shared" si="12"/>
        <v>0</v>
      </c>
      <c r="F41" s="165">
        <f t="shared" si="12"/>
        <v>0</v>
      </c>
      <c r="G41" s="169">
        <f t="shared" si="12"/>
        <v>0</v>
      </c>
      <c r="H41" s="564">
        <f t="shared" si="12"/>
        <v>0</v>
      </c>
      <c r="I41" s="165">
        <f t="shared" si="12"/>
        <v>0</v>
      </c>
      <c r="J41" s="165">
        <f t="shared" si="12"/>
        <v>0</v>
      </c>
      <c r="K41" s="165">
        <f t="shared" si="12"/>
        <v>0</v>
      </c>
      <c r="L41" s="353">
        <f t="shared" si="12"/>
        <v>0</v>
      </c>
      <c r="M41" s="165">
        <f t="shared" si="12"/>
        <v>0</v>
      </c>
      <c r="N41" s="169">
        <f t="shared" si="12"/>
        <v>0</v>
      </c>
      <c r="O41" s="569">
        <f t="shared" si="12"/>
        <v>0</v>
      </c>
      <c r="P41" s="165">
        <f t="shared" si="12"/>
        <v>0</v>
      </c>
      <c r="Q41" s="576">
        <f t="shared" si="12"/>
        <v>0</v>
      </c>
      <c r="R41" s="564">
        <f t="shared" si="12"/>
        <v>0</v>
      </c>
    </row>
    <row r="42" spans="1:18" ht="15.75" customHeight="1" x14ac:dyDescent="0.25">
      <c r="A42" s="74"/>
      <c r="B42" s="95" t="s">
        <v>115</v>
      </c>
      <c r="C42" s="93">
        <f>+C13+C21+C41</f>
        <v>0</v>
      </c>
      <c r="D42" s="165">
        <f>+D13+D21+D41</f>
        <v>0</v>
      </c>
      <c r="E42" s="165">
        <f t="shared" ref="E42:R42" si="13">+E13+E21+E41</f>
        <v>0</v>
      </c>
      <c r="F42" s="165">
        <f t="shared" si="13"/>
        <v>0</v>
      </c>
      <c r="G42" s="169">
        <f t="shared" si="13"/>
        <v>0</v>
      </c>
      <c r="H42" s="564">
        <f t="shared" si="13"/>
        <v>0</v>
      </c>
      <c r="I42" s="165">
        <f t="shared" si="13"/>
        <v>0</v>
      </c>
      <c r="J42" s="165">
        <f t="shared" si="13"/>
        <v>0</v>
      </c>
      <c r="K42" s="165">
        <f t="shared" si="13"/>
        <v>0</v>
      </c>
      <c r="L42" s="353">
        <f t="shared" si="13"/>
        <v>0</v>
      </c>
      <c r="M42" s="165">
        <f t="shared" si="13"/>
        <v>0</v>
      </c>
      <c r="N42" s="169">
        <f t="shared" si="13"/>
        <v>0</v>
      </c>
      <c r="O42" s="569">
        <f t="shared" si="13"/>
        <v>0</v>
      </c>
      <c r="P42" s="165">
        <f t="shared" si="13"/>
        <v>0</v>
      </c>
      <c r="Q42" s="581">
        <f t="shared" si="13"/>
        <v>0</v>
      </c>
      <c r="R42" s="567">
        <f t="shared" si="13"/>
        <v>0</v>
      </c>
    </row>
    <row r="43" spans="1:18" x14ac:dyDescent="0.25">
      <c r="P43" s="253"/>
    </row>
    <row r="44" spans="1:18" x14ac:dyDescent="0.25">
      <c r="P44" s="253"/>
    </row>
    <row r="45" spans="1:18" x14ac:dyDescent="0.25">
      <c r="P45" s="253"/>
    </row>
  </sheetData>
  <sheetProtection formatCells="0" formatColumns="0" formatRows="0"/>
  <customSheetViews>
    <customSheetView guid="{27EF61E3-089C-4444-8AD8-DD4FF652E9B8}" showPageBreaks="1" printArea="1" hiddenColumns="1">
      <selection activeCell="D4" sqref="D4"/>
      <pageMargins left="0.5" right="0.05" top="1" bottom="1" header="0.5" footer="0.5"/>
      <pageSetup scale="70" orientation="landscape" r:id="rId1"/>
      <headerFooter alignWithMargins="0">
        <oddHeader>&amp;L&amp;8CY13&amp;RAppendix A</oddHeader>
        <oddFooter>&amp;L&amp;8&amp;Z&amp;F&amp;A</oddFooter>
      </headerFooter>
    </customSheetView>
    <customSheetView guid="{37A3FFB3-F9B3-457E-8CCE-DDC5690B1CC7}" hiddenColumns="1">
      <selection activeCell="D4" sqref="D4"/>
      <pageMargins left="0.5" right="0.05" top="1" bottom="1" header="0.5" footer="0.5"/>
      <pageSetup scale="70" orientation="landscape" r:id="rId2"/>
      <headerFooter alignWithMargins="0">
        <oddHeader>&amp;L&amp;8CY13&amp;RAppendix A</oddHeader>
        <oddFooter>&amp;L&amp;8&amp;Z&amp;F&amp;A</oddFooter>
      </headerFooter>
    </customSheetView>
  </customSheetViews>
  <mergeCells count="1">
    <mergeCell ref="K5:L5"/>
  </mergeCells>
  <phoneticPr fontId="0" type="noConversion"/>
  <pageMargins left="0.75" right="0.75" top="1" bottom="1" header="0.5" footer="0.5"/>
  <pageSetup scale="61" orientation="landscape" r:id="rId3"/>
  <headerFooter alignWithMargins="0">
    <oddFooter>&amp;L&amp;8
&amp;F&amp;A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zoomScale="80" zoomScaleNormal="80" zoomScaleSheetLayoutView="90" workbookViewId="0"/>
  </sheetViews>
  <sheetFormatPr defaultColWidth="9.109375" defaultRowHeight="13.2" x14ac:dyDescent="0.25"/>
  <cols>
    <col min="1" max="1" width="8.109375" style="448" customWidth="1"/>
    <col min="2" max="2" width="47.6640625" style="448" customWidth="1"/>
    <col min="3" max="4" width="20.6640625" style="448" customWidth="1"/>
    <col min="5" max="16384" width="9.109375" style="448"/>
  </cols>
  <sheetData>
    <row r="1" spans="1:4" x14ac:dyDescent="0.25">
      <c r="A1" s="471" t="s">
        <v>206</v>
      </c>
      <c r="B1" s="471"/>
      <c r="C1" s="471"/>
    </row>
    <row r="2" spans="1:4" x14ac:dyDescent="0.25">
      <c r="A2" s="472" t="str">
        <f>+'[1]FS-Balance Sheet C-1'!A3</f>
        <v>Contractor Name</v>
      </c>
    </row>
    <row r="3" spans="1:4" x14ac:dyDescent="0.25">
      <c r="A3" s="472" t="str">
        <f>+'[1]FS-Balance Sheet C-1'!A4</f>
        <v>Quarter Ended:  xx/xx/xxxx</v>
      </c>
    </row>
    <row r="4" spans="1:4" x14ac:dyDescent="0.25">
      <c r="A4" s="395" t="s">
        <v>354</v>
      </c>
    </row>
    <row r="5" spans="1:4" x14ac:dyDescent="0.25">
      <c r="A5" s="395"/>
      <c r="B5" s="391" t="s">
        <v>318</v>
      </c>
      <c r="C5" s="391"/>
    </row>
    <row r="7" spans="1:4" x14ac:dyDescent="0.25">
      <c r="A7" s="473"/>
      <c r="B7" s="473" t="s">
        <v>107</v>
      </c>
      <c r="C7" s="473"/>
      <c r="D7" s="473" t="s">
        <v>43</v>
      </c>
    </row>
    <row r="8" spans="1:4" x14ac:dyDescent="0.25">
      <c r="A8" s="474" t="s">
        <v>107</v>
      </c>
      <c r="B8" s="474" t="s">
        <v>85</v>
      </c>
      <c r="C8" s="474" t="s">
        <v>83</v>
      </c>
      <c r="D8" s="474" t="s">
        <v>83</v>
      </c>
    </row>
    <row r="9" spans="1:4" x14ac:dyDescent="0.25">
      <c r="A9" s="68" t="s">
        <v>355</v>
      </c>
      <c r="B9" s="69"/>
      <c r="C9" s="70"/>
      <c r="D9" s="70"/>
    </row>
    <row r="10" spans="1:4" x14ac:dyDescent="0.25">
      <c r="A10" s="109">
        <v>402</v>
      </c>
      <c r="B10" s="434" t="s">
        <v>12</v>
      </c>
      <c r="C10" s="475">
        <f>'Block Purchases Detail E-7d'!Q10</f>
        <v>0</v>
      </c>
      <c r="D10" s="265">
        <v>0</v>
      </c>
    </row>
    <row r="11" spans="1:4" s="9" customFormat="1" x14ac:dyDescent="0.25">
      <c r="A11" s="109">
        <v>404</v>
      </c>
      <c r="B11" s="434" t="s">
        <v>370</v>
      </c>
      <c r="C11" s="486">
        <f>'Block Purchases Detail E-7d'!Q11</f>
        <v>0</v>
      </c>
      <c r="D11" s="265">
        <v>0</v>
      </c>
    </row>
    <row r="12" spans="1:4" x14ac:dyDescent="0.25">
      <c r="A12" s="109">
        <v>406</v>
      </c>
      <c r="B12" s="434" t="s">
        <v>13</v>
      </c>
      <c r="C12" s="476">
        <f>'Block Purchases Detail E-7d'!Q12</f>
        <v>0</v>
      </c>
      <c r="D12" s="265">
        <v>0</v>
      </c>
    </row>
    <row r="13" spans="1:4" ht="18" customHeight="1" x14ac:dyDescent="0.25">
      <c r="A13" s="75"/>
      <c r="B13" s="95" t="s">
        <v>356</v>
      </c>
      <c r="C13" s="254">
        <f>SUM(C10:C12)</f>
        <v>0</v>
      </c>
      <c r="D13" s="254">
        <f>SUM(D10:D12)</f>
        <v>0</v>
      </c>
    </row>
    <row r="14" spans="1:4" x14ac:dyDescent="0.25">
      <c r="A14" s="68" t="s">
        <v>357</v>
      </c>
      <c r="B14" s="69"/>
      <c r="C14" s="255"/>
      <c r="D14" s="255"/>
    </row>
    <row r="15" spans="1:4" x14ac:dyDescent="0.25">
      <c r="A15" s="109">
        <v>408</v>
      </c>
      <c r="B15" s="434" t="s">
        <v>110</v>
      </c>
      <c r="C15" s="476">
        <f>'Block Purchases Detail E-7d'!Q15</f>
        <v>0</v>
      </c>
      <c r="D15" s="464">
        <v>0</v>
      </c>
    </row>
    <row r="16" spans="1:4" s="9" customFormat="1" x14ac:dyDescent="0.25">
      <c r="A16" s="109">
        <v>409</v>
      </c>
      <c r="B16" s="434" t="s">
        <v>346</v>
      </c>
      <c r="C16" s="487">
        <f>'Block Purchases Detail E-7d'!Q16</f>
        <v>0</v>
      </c>
      <c r="D16" s="488">
        <v>0</v>
      </c>
    </row>
    <row r="17" spans="1:6" x14ac:dyDescent="0.25">
      <c r="A17" s="109">
        <v>410</v>
      </c>
      <c r="B17" s="434" t="s">
        <v>358</v>
      </c>
      <c r="C17" s="476">
        <f>'Block Purchases Detail E-7d'!Q17</f>
        <v>0</v>
      </c>
      <c r="D17" s="464">
        <v>0</v>
      </c>
    </row>
    <row r="18" spans="1:6" s="9" customFormat="1" x14ac:dyDescent="0.25">
      <c r="A18" s="109">
        <v>411</v>
      </c>
      <c r="B18" s="434" t="s">
        <v>345</v>
      </c>
      <c r="C18" s="487">
        <f>'Block Purchases Detail E-7d'!Q18</f>
        <v>0</v>
      </c>
      <c r="D18" s="488">
        <v>0</v>
      </c>
    </row>
    <row r="19" spans="1:6" x14ac:dyDescent="0.25">
      <c r="A19" s="109">
        <v>412</v>
      </c>
      <c r="B19" s="434" t="s">
        <v>371</v>
      </c>
      <c r="C19" s="476">
        <f>'Block Purchases Detail E-7d'!Q19</f>
        <v>0</v>
      </c>
      <c r="D19" s="464">
        <v>0</v>
      </c>
    </row>
    <row r="20" spans="1:6" x14ac:dyDescent="0.25">
      <c r="A20" s="109">
        <v>414</v>
      </c>
      <c r="B20" s="434" t="s">
        <v>16</v>
      </c>
      <c r="C20" s="476">
        <f>'Block Purchases Detail E-7d'!Q20</f>
        <v>0</v>
      </c>
      <c r="D20" s="464">
        <v>0</v>
      </c>
    </row>
    <row r="21" spans="1:6" ht="15.75" customHeight="1" x14ac:dyDescent="0.25">
      <c r="A21" s="74"/>
      <c r="B21" s="96" t="s">
        <v>359</v>
      </c>
      <c r="C21" s="260">
        <f>SUM(C15:C20)</f>
        <v>0</v>
      </c>
      <c r="D21" s="260">
        <f>SUM(D15:D20)</f>
        <v>0</v>
      </c>
    </row>
    <row r="22" spans="1:6" x14ac:dyDescent="0.25">
      <c r="A22" s="68" t="s">
        <v>360</v>
      </c>
      <c r="B22" s="69"/>
      <c r="C22" s="255"/>
      <c r="D22" s="255"/>
    </row>
    <row r="23" spans="1:6" x14ac:dyDescent="0.25">
      <c r="A23" s="109">
        <v>416</v>
      </c>
      <c r="B23" s="434" t="s">
        <v>255</v>
      </c>
      <c r="C23" s="476">
        <f>'Block Purchases Detail E-7d'!Q23</f>
        <v>0</v>
      </c>
      <c r="D23" s="464">
        <v>0</v>
      </c>
    </row>
    <row r="24" spans="1:6" x14ac:dyDescent="0.25">
      <c r="A24" s="109">
        <v>417</v>
      </c>
      <c r="B24" s="434" t="s">
        <v>19</v>
      </c>
      <c r="C24" s="476">
        <f>'Block Purchases Detail E-7d'!Q24</f>
        <v>0</v>
      </c>
      <c r="D24" s="464">
        <v>0</v>
      </c>
    </row>
    <row r="25" spans="1:6" x14ac:dyDescent="0.25">
      <c r="A25" s="109">
        <v>418</v>
      </c>
      <c r="B25" s="434" t="s">
        <v>192</v>
      </c>
      <c r="C25" s="476">
        <f>'Block Purchases Detail E-7d'!Q25</f>
        <v>0</v>
      </c>
      <c r="D25" s="464">
        <v>0</v>
      </c>
    </row>
    <row r="26" spans="1:6" x14ac:dyDescent="0.25">
      <c r="A26" s="109">
        <v>419</v>
      </c>
      <c r="B26" s="434" t="s">
        <v>20</v>
      </c>
      <c r="C26" s="476">
        <f>'Block Purchases Detail E-7d'!Q26</f>
        <v>0</v>
      </c>
      <c r="D26" s="464">
        <v>0</v>
      </c>
    </row>
    <row r="27" spans="1:6" x14ac:dyDescent="0.25">
      <c r="A27" s="109">
        <v>420</v>
      </c>
      <c r="B27" s="434" t="s">
        <v>194</v>
      </c>
      <c r="C27" s="476">
        <f>'Block Purchases Detail E-7d'!Q27</f>
        <v>0</v>
      </c>
      <c r="D27" s="464">
        <v>0</v>
      </c>
    </row>
    <row r="28" spans="1:6" x14ac:dyDescent="0.25">
      <c r="A28" s="109">
        <v>421</v>
      </c>
      <c r="B28" s="434" t="s">
        <v>21</v>
      </c>
      <c r="C28" s="476">
        <f>'Block Purchases Detail E-7d'!Q28</f>
        <v>0</v>
      </c>
      <c r="D28" s="464">
        <v>0</v>
      </c>
    </row>
    <row r="29" spans="1:6" x14ac:dyDescent="0.25">
      <c r="A29" s="109">
        <v>422</v>
      </c>
      <c r="B29" s="434" t="s">
        <v>22</v>
      </c>
      <c r="C29" s="476">
        <f>'Block Purchases Detail E-7d'!Q29</f>
        <v>0</v>
      </c>
      <c r="D29" s="464">
        <v>0</v>
      </c>
    </row>
    <row r="30" spans="1:6" x14ac:dyDescent="0.25">
      <c r="A30" s="109">
        <v>423</v>
      </c>
      <c r="B30" s="434" t="s">
        <v>193</v>
      </c>
      <c r="C30" s="476">
        <f>'Block Purchases Detail E-7d'!Q30</f>
        <v>0</v>
      </c>
      <c r="D30" s="464">
        <v>0</v>
      </c>
    </row>
    <row r="31" spans="1:6" x14ac:dyDescent="0.25">
      <c r="A31" s="109">
        <v>424</v>
      </c>
      <c r="B31" s="434" t="s">
        <v>23</v>
      </c>
      <c r="C31" s="476">
        <f>'Block Purchases Detail E-7d'!Q31</f>
        <v>0</v>
      </c>
      <c r="D31" s="464">
        <v>0</v>
      </c>
      <c r="F31" s="357"/>
    </row>
    <row r="32" spans="1:6" x14ac:dyDescent="0.25">
      <c r="A32" s="109">
        <v>434</v>
      </c>
      <c r="B32" s="366" t="s">
        <v>382</v>
      </c>
      <c r="C32" s="525">
        <f>'Block Purchases Detail E-7d'!Q33</f>
        <v>0</v>
      </c>
      <c r="D32" s="521">
        <v>0</v>
      </c>
    </row>
    <row r="33" spans="1:4" x14ac:dyDescent="0.25">
      <c r="A33" s="109">
        <v>425</v>
      </c>
      <c r="B33" s="434" t="s">
        <v>195</v>
      </c>
      <c r="C33" s="476">
        <f>'Block Purchases Detail E-7d'!Q33</f>
        <v>0</v>
      </c>
      <c r="D33" s="464">
        <v>0</v>
      </c>
    </row>
    <row r="34" spans="1:4" s="9" customFormat="1" x14ac:dyDescent="0.25">
      <c r="A34" s="109">
        <v>426</v>
      </c>
      <c r="B34" s="434" t="s">
        <v>347</v>
      </c>
      <c r="C34" s="487">
        <f>'Block Purchases Detail E-7d'!Q34</f>
        <v>0</v>
      </c>
      <c r="D34" s="488">
        <v>0</v>
      </c>
    </row>
    <row r="35" spans="1:4" s="9" customFormat="1" x14ac:dyDescent="0.25">
      <c r="A35" s="109">
        <v>427</v>
      </c>
      <c r="B35" s="434" t="s">
        <v>348</v>
      </c>
      <c r="C35" s="487">
        <f>'Block Purchases Detail E-7d'!Q35</f>
        <v>0</v>
      </c>
      <c r="D35" s="488">
        <v>0</v>
      </c>
    </row>
    <row r="36" spans="1:4" s="9" customFormat="1" x14ac:dyDescent="0.25">
      <c r="A36" s="109">
        <v>428</v>
      </c>
      <c r="B36" s="434" t="s">
        <v>349</v>
      </c>
      <c r="C36" s="487">
        <f>'Block Purchases Detail E-7d'!Q36</f>
        <v>0</v>
      </c>
      <c r="D36" s="488">
        <v>0</v>
      </c>
    </row>
    <row r="37" spans="1:4" s="9" customFormat="1" x14ac:dyDescent="0.25">
      <c r="A37" s="109">
        <v>429</v>
      </c>
      <c r="B37" s="434" t="s">
        <v>350</v>
      </c>
      <c r="C37" s="487">
        <f>'Block Purchases Detail E-7d'!Q37</f>
        <v>0</v>
      </c>
      <c r="D37" s="488">
        <v>0</v>
      </c>
    </row>
    <row r="38" spans="1:4" s="9" customFormat="1" x14ac:dyDescent="0.25">
      <c r="A38" s="109">
        <v>430</v>
      </c>
      <c r="B38" s="434" t="s">
        <v>351</v>
      </c>
      <c r="C38" s="487">
        <f>'Block Purchases Detail E-7d'!Q38</f>
        <v>0</v>
      </c>
      <c r="D38" s="488">
        <v>0</v>
      </c>
    </row>
    <row r="39" spans="1:4" s="9" customFormat="1" x14ac:dyDescent="0.25">
      <c r="A39" s="109">
        <v>431</v>
      </c>
      <c r="B39" s="434" t="s">
        <v>352</v>
      </c>
      <c r="C39" s="487">
        <f>'Block Purchases Detail E-7d'!Q39</f>
        <v>0</v>
      </c>
      <c r="D39" s="488">
        <v>0</v>
      </c>
    </row>
    <row r="40" spans="1:4" x14ac:dyDescent="0.25">
      <c r="A40" s="109">
        <v>438</v>
      </c>
      <c r="B40" s="434" t="s">
        <v>372</v>
      </c>
      <c r="C40" s="476">
        <f>'Block Purchases Detail E-7d'!Q40</f>
        <v>0</v>
      </c>
      <c r="D40" s="464">
        <v>0</v>
      </c>
    </row>
    <row r="41" spans="1:4" ht="17.25" customHeight="1" x14ac:dyDescent="0.25">
      <c r="A41" s="84"/>
      <c r="B41" s="97" t="s">
        <v>361</v>
      </c>
      <c r="C41" s="254">
        <f>SUM(C23:C40)</f>
        <v>0</v>
      </c>
      <c r="D41" s="254">
        <f>SUM(D23:D40)</f>
        <v>0</v>
      </c>
    </row>
    <row r="42" spans="1:4" ht="15.75" customHeight="1" x14ac:dyDescent="0.25">
      <c r="A42" s="74"/>
      <c r="B42" s="95" t="s">
        <v>362</v>
      </c>
      <c r="C42" s="254">
        <f>+C13+C21+C41</f>
        <v>0</v>
      </c>
      <c r="D42" s="254">
        <f>+D13+D21+D41</f>
        <v>0</v>
      </c>
    </row>
  </sheetData>
  <sheetProtection formatCells="0" formatColumns="0" formatRows="0"/>
  <pageMargins left="0.75" right="0.75" top="1" bottom="1" header="0.5" footer="0.5"/>
  <pageSetup orientation="portrait" r:id="rId1"/>
  <headerFooter alignWithMargins="0">
    <oddFooter>&amp;L&amp;8
&amp;F&amp;A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showGridLines="0" zoomScale="80" zoomScaleNormal="80" zoomScaleSheetLayoutView="90" workbookViewId="0"/>
  </sheetViews>
  <sheetFormatPr defaultColWidth="9.109375" defaultRowHeight="13.2" x14ac:dyDescent="0.25"/>
  <cols>
    <col min="1" max="1" width="9.33203125" style="448" customWidth="1"/>
    <col min="2" max="2" width="46.6640625" style="448" customWidth="1"/>
    <col min="3" max="17" width="20.6640625" style="448" customWidth="1"/>
    <col min="18" max="16384" width="9.109375" style="448"/>
  </cols>
  <sheetData>
    <row r="1" spans="1:19" x14ac:dyDescent="0.25">
      <c r="A1" s="471" t="s">
        <v>206</v>
      </c>
      <c r="B1" s="188"/>
    </row>
    <row r="2" spans="1:19" x14ac:dyDescent="0.25">
      <c r="A2" s="472" t="str">
        <f>+'[1]FS-Balance Sheet C-1'!A3</f>
        <v>Contractor Name</v>
      </c>
    </row>
    <row r="3" spans="1:19" x14ac:dyDescent="0.25">
      <c r="A3" s="472" t="str">
        <f>+'[1]FS-Balance Sheet C-1'!A4</f>
        <v>Quarter Ended:  xx/xx/xxxx</v>
      </c>
    </row>
    <row r="4" spans="1:19" ht="14.25" customHeight="1" x14ac:dyDescent="0.25">
      <c r="A4" s="395" t="s">
        <v>363</v>
      </c>
      <c r="C4" s="391" t="s">
        <v>318</v>
      </c>
    </row>
    <row r="5" spans="1:19" ht="4.5" customHeight="1" x14ac:dyDescent="0.25">
      <c r="A5" s="477"/>
      <c r="B5" s="457"/>
      <c r="K5" s="649"/>
      <c r="L5" s="649"/>
    </row>
    <row r="6" spans="1:19" s="457" customFormat="1" ht="4.5" customHeight="1" x14ac:dyDescent="0.25">
      <c r="C6" s="478"/>
      <c r="D6" s="479"/>
      <c r="E6" s="479"/>
      <c r="F6" s="479"/>
      <c r="G6" s="480"/>
      <c r="H6" s="481"/>
      <c r="I6" s="479"/>
      <c r="J6" s="479"/>
      <c r="K6" s="401"/>
      <c r="L6" s="401"/>
      <c r="M6" s="480"/>
      <c r="N6" s="480"/>
      <c r="O6" s="480"/>
      <c r="P6" s="479"/>
      <c r="Q6" s="481"/>
    </row>
    <row r="7" spans="1:19" s="457" customFormat="1" ht="4.5" customHeight="1" x14ac:dyDescent="0.25">
      <c r="A7" s="482"/>
      <c r="B7" s="482"/>
      <c r="C7" s="478"/>
      <c r="D7" s="479"/>
      <c r="E7" s="479"/>
      <c r="F7" s="479"/>
      <c r="G7" s="480"/>
      <c r="H7" s="481"/>
      <c r="I7" s="479"/>
      <c r="J7" s="479"/>
      <c r="K7" s="401"/>
      <c r="L7" s="401"/>
      <c r="M7" s="480"/>
      <c r="N7" s="480"/>
      <c r="O7" s="480"/>
      <c r="P7" s="479"/>
      <c r="Q7" s="480"/>
    </row>
    <row r="8" spans="1:19" s="416" customFormat="1" ht="12" x14ac:dyDescent="0.25">
      <c r="A8" s="412" t="s">
        <v>107</v>
      </c>
      <c r="B8" s="412" t="s">
        <v>324</v>
      </c>
      <c r="C8" s="413" t="s">
        <v>325</v>
      </c>
      <c r="D8" s="413" t="s">
        <v>326</v>
      </c>
      <c r="E8" s="413" t="s">
        <v>327</v>
      </c>
      <c r="F8" s="413" t="s">
        <v>328</v>
      </c>
      <c r="G8" s="413" t="s">
        <v>329</v>
      </c>
      <c r="H8" s="413" t="s">
        <v>330</v>
      </c>
      <c r="I8" s="413" t="s">
        <v>331</v>
      </c>
      <c r="J8" s="413" t="s">
        <v>332</v>
      </c>
      <c r="K8" s="414" t="s">
        <v>333</v>
      </c>
      <c r="L8" s="414" t="s">
        <v>334</v>
      </c>
      <c r="M8" s="413" t="s">
        <v>335</v>
      </c>
      <c r="N8" s="413" t="s">
        <v>336</v>
      </c>
      <c r="O8" s="413" t="s">
        <v>337</v>
      </c>
      <c r="P8" s="413" t="s">
        <v>338</v>
      </c>
      <c r="Q8" s="415" t="s">
        <v>340</v>
      </c>
    </row>
    <row r="9" spans="1:19" ht="13.8" thickBot="1" x14ac:dyDescent="0.3">
      <c r="A9" s="68" t="s">
        <v>355</v>
      </c>
      <c r="B9" s="167"/>
      <c r="C9" s="403"/>
      <c r="D9" s="403"/>
      <c r="L9" s="9"/>
      <c r="Q9" s="483"/>
    </row>
    <row r="10" spans="1:19" ht="13.8" thickBot="1" x14ac:dyDescent="0.3">
      <c r="A10" s="109">
        <v>402</v>
      </c>
      <c r="B10" s="434" t="s">
        <v>12</v>
      </c>
      <c r="C10" s="256">
        <v>0</v>
      </c>
      <c r="D10" s="256">
        <v>0</v>
      </c>
      <c r="E10" s="256">
        <v>0</v>
      </c>
      <c r="F10" s="256">
        <v>0</v>
      </c>
      <c r="G10" s="261">
        <v>0</v>
      </c>
      <c r="H10" s="535">
        <f>SUM(C10:G10)</f>
        <v>0</v>
      </c>
      <c r="I10" s="262">
        <v>0</v>
      </c>
      <c r="J10" s="256">
        <v>0</v>
      </c>
      <c r="K10" s="256">
        <v>0</v>
      </c>
      <c r="L10" s="489">
        <v>0</v>
      </c>
      <c r="M10" s="261">
        <v>0</v>
      </c>
      <c r="N10" s="261">
        <v>0</v>
      </c>
      <c r="O10" s="535">
        <f>SUM(H10:N10)</f>
        <v>0</v>
      </c>
      <c r="P10" s="256">
        <v>0</v>
      </c>
      <c r="Q10" s="535">
        <f>O10+P10</f>
        <v>0</v>
      </c>
      <c r="S10" s="448" t="s">
        <v>375</v>
      </c>
    </row>
    <row r="11" spans="1:19" s="9" customFormat="1" ht="13.8" thickBot="1" x14ac:dyDescent="0.3">
      <c r="A11" s="109">
        <v>404</v>
      </c>
      <c r="B11" s="434" t="s">
        <v>370</v>
      </c>
      <c r="C11" s="489">
        <v>0</v>
      </c>
      <c r="D11" s="489">
        <v>0</v>
      </c>
      <c r="E11" s="489">
        <v>0</v>
      </c>
      <c r="F11" s="489">
        <v>0</v>
      </c>
      <c r="G11" s="490">
        <v>0</v>
      </c>
      <c r="H11" s="536">
        <f>SUM(C11:G11)</f>
        <v>0</v>
      </c>
      <c r="I11" s="491">
        <v>0</v>
      </c>
      <c r="J11" s="489">
        <v>0</v>
      </c>
      <c r="K11" s="489">
        <v>0</v>
      </c>
      <c r="L11" s="489">
        <v>0</v>
      </c>
      <c r="M11" s="490">
        <v>0</v>
      </c>
      <c r="N11" s="490">
        <v>0</v>
      </c>
      <c r="O11" s="536">
        <f>SUM(H11:N11)</f>
        <v>0</v>
      </c>
      <c r="P11" s="489">
        <v>0</v>
      </c>
      <c r="Q11" s="543">
        <f t="shared" ref="Q11:Q12" si="0">O11+P11</f>
        <v>0</v>
      </c>
    </row>
    <row r="12" spans="1:19" x14ac:dyDescent="0.25">
      <c r="A12" s="109">
        <v>406</v>
      </c>
      <c r="B12" s="434" t="s">
        <v>13</v>
      </c>
      <c r="C12" s="256">
        <v>0</v>
      </c>
      <c r="D12" s="256">
        <v>0</v>
      </c>
      <c r="E12" s="256">
        <v>0</v>
      </c>
      <c r="F12" s="256">
        <v>0</v>
      </c>
      <c r="G12" s="261">
        <v>0</v>
      </c>
      <c r="H12" s="537">
        <f>SUM(C12:G12)</f>
        <v>0</v>
      </c>
      <c r="I12" s="262">
        <v>0</v>
      </c>
      <c r="J12" s="256">
        <v>0</v>
      </c>
      <c r="K12" s="256">
        <v>0</v>
      </c>
      <c r="L12" s="489">
        <v>0</v>
      </c>
      <c r="M12" s="261">
        <v>0</v>
      </c>
      <c r="N12" s="261">
        <v>0</v>
      </c>
      <c r="O12" s="537">
        <f>SUM(H12:N12)</f>
        <v>0</v>
      </c>
      <c r="P12" s="256">
        <v>0</v>
      </c>
      <c r="Q12" s="535">
        <f t="shared" si="0"/>
        <v>0</v>
      </c>
    </row>
    <row r="13" spans="1:19" ht="18" customHeight="1" thickBot="1" x14ac:dyDescent="0.3">
      <c r="A13" s="75"/>
      <c r="B13" s="95" t="s">
        <v>356</v>
      </c>
      <c r="C13" s="544">
        <f t="shared" ref="C13:Q13" si="1">SUM(C10:C12)</f>
        <v>0</v>
      </c>
      <c r="D13" s="544">
        <f t="shared" si="1"/>
        <v>0</v>
      </c>
      <c r="E13" s="544">
        <f t="shared" si="1"/>
        <v>0</v>
      </c>
      <c r="F13" s="544">
        <f t="shared" si="1"/>
        <v>0</v>
      </c>
      <c r="G13" s="545">
        <f t="shared" si="1"/>
        <v>0</v>
      </c>
      <c r="H13" s="546">
        <f t="shared" si="1"/>
        <v>0</v>
      </c>
      <c r="I13" s="544">
        <f t="shared" si="1"/>
        <v>0</v>
      </c>
      <c r="J13" s="544">
        <f t="shared" si="1"/>
        <v>0</v>
      </c>
      <c r="K13" s="544">
        <f t="shared" si="1"/>
        <v>0</v>
      </c>
      <c r="L13" s="544">
        <f t="shared" si="1"/>
        <v>0</v>
      </c>
      <c r="M13" s="545">
        <f t="shared" ref="M13" si="2">SUM(M10:M12)</f>
        <v>0</v>
      </c>
      <c r="N13" s="545">
        <f t="shared" si="1"/>
        <v>0</v>
      </c>
      <c r="O13" s="546">
        <f t="shared" si="1"/>
        <v>0</v>
      </c>
      <c r="P13" s="544">
        <f t="shared" si="1"/>
        <v>0</v>
      </c>
      <c r="Q13" s="547">
        <f t="shared" si="1"/>
        <v>0</v>
      </c>
    </row>
    <row r="14" spans="1:19" x14ac:dyDescent="0.25">
      <c r="A14" s="68" t="s">
        <v>357</v>
      </c>
      <c r="B14" s="69"/>
      <c r="C14" s="70"/>
      <c r="D14" s="70"/>
      <c r="E14" s="70"/>
      <c r="F14" s="70"/>
      <c r="G14" s="69"/>
      <c r="H14" s="538"/>
      <c r="I14" s="70"/>
      <c r="J14" s="70"/>
      <c r="K14" s="70"/>
      <c r="L14" s="504"/>
      <c r="M14" s="69"/>
      <c r="N14" s="69"/>
      <c r="O14" s="541"/>
      <c r="P14" s="70"/>
      <c r="Q14" s="541"/>
    </row>
    <row r="15" spans="1:19" x14ac:dyDescent="0.25">
      <c r="A15" s="109">
        <v>408</v>
      </c>
      <c r="B15" s="434" t="s">
        <v>110</v>
      </c>
      <c r="C15" s="455">
        <v>0</v>
      </c>
      <c r="D15" s="455">
        <v>0</v>
      </c>
      <c r="E15" s="455">
        <v>0</v>
      </c>
      <c r="F15" s="455">
        <v>0</v>
      </c>
      <c r="G15" s="460">
        <v>0</v>
      </c>
      <c r="H15" s="537">
        <f>SUM(C15:G15)</f>
        <v>0</v>
      </c>
      <c r="I15" s="461">
        <v>0</v>
      </c>
      <c r="J15" s="455">
        <v>0</v>
      </c>
      <c r="K15" s="455">
        <v>0</v>
      </c>
      <c r="L15" s="492">
        <v>0</v>
      </c>
      <c r="M15" s="460">
        <v>0</v>
      </c>
      <c r="N15" s="460">
        <v>0</v>
      </c>
      <c r="O15" s="537">
        <f>SUM(H15:N15)</f>
        <v>0</v>
      </c>
      <c r="P15" s="455">
        <v>0</v>
      </c>
      <c r="Q15" s="537">
        <f>O15+P15</f>
        <v>0</v>
      </c>
    </row>
    <row r="16" spans="1:19" s="9" customFormat="1" x14ac:dyDescent="0.25">
      <c r="A16" s="109">
        <v>409</v>
      </c>
      <c r="B16" s="434" t="s">
        <v>346</v>
      </c>
      <c r="C16" s="492">
        <v>0</v>
      </c>
      <c r="D16" s="492">
        <v>0</v>
      </c>
      <c r="E16" s="492">
        <v>0</v>
      </c>
      <c r="F16" s="492">
        <v>0</v>
      </c>
      <c r="G16" s="493">
        <v>0</v>
      </c>
      <c r="H16" s="536">
        <f t="shared" ref="H16:H18" si="3">SUM(C16:G16)</f>
        <v>0</v>
      </c>
      <c r="I16" s="494">
        <v>0</v>
      </c>
      <c r="J16" s="492">
        <v>0</v>
      </c>
      <c r="K16" s="492">
        <v>0</v>
      </c>
      <c r="L16" s="492">
        <v>0</v>
      </c>
      <c r="M16" s="493">
        <v>0</v>
      </c>
      <c r="N16" s="493">
        <v>0</v>
      </c>
      <c r="O16" s="536">
        <f t="shared" ref="O16:O18" si="4">SUM(H16:N16)</f>
        <v>0</v>
      </c>
      <c r="P16" s="492">
        <v>0</v>
      </c>
      <c r="Q16" s="536">
        <f t="shared" ref="Q16:Q20" si="5">O16+P16</f>
        <v>0</v>
      </c>
    </row>
    <row r="17" spans="1:17" x14ac:dyDescent="0.25">
      <c r="A17" s="109">
        <v>410</v>
      </c>
      <c r="B17" s="434" t="s">
        <v>358</v>
      </c>
      <c r="C17" s="455">
        <v>0</v>
      </c>
      <c r="D17" s="455">
        <v>0</v>
      </c>
      <c r="E17" s="455">
        <v>0</v>
      </c>
      <c r="F17" s="455">
        <v>0</v>
      </c>
      <c r="G17" s="460">
        <v>0</v>
      </c>
      <c r="H17" s="537">
        <f t="shared" si="3"/>
        <v>0</v>
      </c>
      <c r="I17" s="461">
        <v>0</v>
      </c>
      <c r="J17" s="455">
        <v>0</v>
      </c>
      <c r="K17" s="455">
        <v>0</v>
      </c>
      <c r="L17" s="492">
        <v>0</v>
      </c>
      <c r="M17" s="460">
        <v>0</v>
      </c>
      <c r="N17" s="460">
        <v>0</v>
      </c>
      <c r="O17" s="537">
        <f t="shared" si="4"/>
        <v>0</v>
      </c>
      <c r="P17" s="455">
        <v>0</v>
      </c>
      <c r="Q17" s="537">
        <f t="shared" si="5"/>
        <v>0</v>
      </c>
    </row>
    <row r="18" spans="1:17" s="9" customFormat="1" x14ac:dyDescent="0.25">
      <c r="A18" s="109">
        <v>411</v>
      </c>
      <c r="B18" s="434" t="s">
        <v>345</v>
      </c>
      <c r="C18" s="492">
        <v>0</v>
      </c>
      <c r="D18" s="492">
        <v>0</v>
      </c>
      <c r="E18" s="492">
        <v>0</v>
      </c>
      <c r="F18" s="492">
        <v>0</v>
      </c>
      <c r="G18" s="493">
        <v>0</v>
      </c>
      <c r="H18" s="536">
        <f t="shared" si="3"/>
        <v>0</v>
      </c>
      <c r="I18" s="494">
        <v>0</v>
      </c>
      <c r="J18" s="492">
        <v>0</v>
      </c>
      <c r="K18" s="492">
        <v>0</v>
      </c>
      <c r="L18" s="492">
        <v>0</v>
      </c>
      <c r="M18" s="493">
        <v>0</v>
      </c>
      <c r="N18" s="493">
        <v>0</v>
      </c>
      <c r="O18" s="536">
        <f t="shared" si="4"/>
        <v>0</v>
      </c>
      <c r="P18" s="492">
        <v>0</v>
      </c>
      <c r="Q18" s="536">
        <f t="shared" si="5"/>
        <v>0</v>
      </c>
    </row>
    <row r="19" spans="1:17" x14ac:dyDescent="0.25">
      <c r="A19" s="109">
        <v>412</v>
      </c>
      <c r="B19" s="434" t="s">
        <v>371</v>
      </c>
      <c r="C19" s="455">
        <v>0</v>
      </c>
      <c r="D19" s="455">
        <v>0</v>
      </c>
      <c r="E19" s="455">
        <v>0</v>
      </c>
      <c r="F19" s="455">
        <v>0</v>
      </c>
      <c r="G19" s="460">
        <v>0</v>
      </c>
      <c r="H19" s="537">
        <f>SUM(C19:G19)</f>
        <v>0</v>
      </c>
      <c r="I19" s="461">
        <v>0</v>
      </c>
      <c r="J19" s="455">
        <v>0</v>
      </c>
      <c r="K19" s="455">
        <v>0</v>
      </c>
      <c r="L19" s="492">
        <v>0</v>
      </c>
      <c r="M19" s="460">
        <v>0</v>
      </c>
      <c r="N19" s="460">
        <v>0</v>
      </c>
      <c r="O19" s="537">
        <f>SUM(H19:N19)</f>
        <v>0</v>
      </c>
      <c r="P19" s="455">
        <v>0</v>
      </c>
      <c r="Q19" s="537">
        <f t="shared" si="5"/>
        <v>0</v>
      </c>
    </row>
    <row r="20" spans="1:17" x14ac:dyDescent="0.25">
      <c r="A20" s="109">
        <v>414</v>
      </c>
      <c r="B20" s="434" t="s">
        <v>16</v>
      </c>
      <c r="C20" s="455">
        <v>0</v>
      </c>
      <c r="D20" s="455">
        <v>0</v>
      </c>
      <c r="E20" s="455">
        <v>0</v>
      </c>
      <c r="F20" s="455">
        <v>0</v>
      </c>
      <c r="G20" s="460">
        <v>0</v>
      </c>
      <c r="H20" s="537">
        <f>SUM(C20:G20)</f>
        <v>0</v>
      </c>
      <c r="I20" s="461">
        <v>0</v>
      </c>
      <c r="J20" s="455">
        <v>0</v>
      </c>
      <c r="K20" s="455">
        <v>0</v>
      </c>
      <c r="L20" s="492">
        <v>0</v>
      </c>
      <c r="M20" s="460">
        <v>0</v>
      </c>
      <c r="N20" s="460">
        <v>0</v>
      </c>
      <c r="O20" s="537">
        <f>SUM(H20:N20)</f>
        <v>0</v>
      </c>
      <c r="P20" s="455">
        <v>0</v>
      </c>
      <c r="Q20" s="537">
        <f t="shared" si="5"/>
        <v>0</v>
      </c>
    </row>
    <row r="21" spans="1:17" ht="15.75" customHeight="1" x14ac:dyDescent="0.25">
      <c r="A21" s="74"/>
      <c r="B21" s="96" t="s">
        <v>359</v>
      </c>
      <c r="C21" s="548">
        <f>SUM(C15:C20)</f>
        <v>0</v>
      </c>
      <c r="D21" s="548">
        <f t="shared" ref="D21:Q21" si="6">SUM(D15:D20)</f>
        <v>0</v>
      </c>
      <c r="E21" s="548">
        <f t="shared" si="6"/>
        <v>0</v>
      </c>
      <c r="F21" s="548">
        <f t="shared" si="6"/>
        <v>0</v>
      </c>
      <c r="G21" s="549">
        <f t="shared" si="6"/>
        <v>0</v>
      </c>
      <c r="H21" s="546">
        <f t="shared" si="6"/>
        <v>0</v>
      </c>
      <c r="I21" s="544">
        <f t="shared" si="6"/>
        <v>0</v>
      </c>
      <c r="J21" s="548">
        <f t="shared" si="6"/>
        <v>0</v>
      </c>
      <c r="K21" s="548">
        <f t="shared" si="6"/>
        <v>0</v>
      </c>
      <c r="L21" s="548">
        <f t="shared" si="6"/>
        <v>0</v>
      </c>
      <c r="M21" s="549">
        <f t="shared" ref="M21" si="7">SUM(M15:M20)</f>
        <v>0</v>
      </c>
      <c r="N21" s="549">
        <f t="shared" si="6"/>
        <v>0</v>
      </c>
      <c r="O21" s="546">
        <f t="shared" si="6"/>
        <v>0</v>
      </c>
      <c r="P21" s="548">
        <f t="shared" si="6"/>
        <v>0</v>
      </c>
      <c r="Q21" s="546">
        <f t="shared" si="6"/>
        <v>0</v>
      </c>
    </row>
    <row r="22" spans="1:17" x14ac:dyDescent="0.25">
      <c r="A22" s="68" t="s">
        <v>360</v>
      </c>
      <c r="B22" s="69"/>
      <c r="C22" s="70"/>
      <c r="D22" s="70"/>
      <c r="E22" s="70"/>
      <c r="F22" s="70"/>
      <c r="G22" s="69"/>
      <c r="H22" s="539"/>
      <c r="I22" s="70"/>
      <c r="J22" s="70"/>
      <c r="K22" s="70"/>
      <c r="L22" s="504"/>
      <c r="M22" s="69"/>
      <c r="N22" s="69"/>
      <c r="O22" s="542"/>
      <c r="P22" s="70"/>
      <c r="Q22" s="542"/>
    </row>
    <row r="23" spans="1:17" x14ac:dyDescent="0.25">
      <c r="A23" s="109">
        <v>416</v>
      </c>
      <c r="B23" s="434" t="s">
        <v>255</v>
      </c>
      <c r="C23" s="455">
        <v>0</v>
      </c>
      <c r="D23" s="455">
        <v>0</v>
      </c>
      <c r="E23" s="455">
        <v>0</v>
      </c>
      <c r="F23" s="455">
        <v>0</v>
      </c>
      <c r="G23" s="460">
        <v>0</v>
      </c>
      <c r="H23" s="537">
        <f t="shared" ref="H23:H40" si="8">SUM(C23:G23)</f>
        <v>0</v>
      </c>
      <c r="I23" s="461">
        <v>0</v>
      </c>
      <c r="J23" s="455">
        <v>0</v>
      </c>
      <c r="K23" s="455">
        <v>0</v>
      </c>
      <c r="L23" s="492">
        <v>0</v>
      </c>
      <c r="M23" s="460">
        <v>0</v>
      </c>
      <c r="N23" s="460">
        <v>0</v>
      </c>
      <c r="O23" s="537">
        <f>SUM(H23:N23)</f>
        <v>0</v>
      </c>
      <c r="P23" s="455">
        <v>0</v>
      </c>
      <c r="Q23" s="537">
        <f>SUM(O23:P23)</f>
        <v>0</v>
      </c>
    </row>
    <row r="24" spans="1:17" x14ac:dyDescent="0.25">
      <c r="A24" s="109">
        <v>417</v>
      </c>
      <c r="B24" s="434" t="s">
        <v>19</v>
      </c>
      <c r="C24" s="455">
        <v>0</v>
      </c>
      <c r="D24" s="455">
        <v>0</v>
      </c>
      <c r="E24" s="455">
        <v>0</v>
      </c>
      <c r="F24" s="455">
        <v>0</v>
      </c>
      <c r="G24" s="460">
        <v>0</v>
      </c>
      <c r="H24" s="537">
        <f t="shared" si="8"/>
        <v>0</v>
      </c>
      <c r="I24" s="461">
        <v>0</v>
      </c>
      <c r="J24" s="455">
        <v>0</v>
      </c>
      <c r="K24" s="455">
        <v>0</v>
      </c>
      <c r="L24" s="492">
        <v>0</v>
      </c>
      <c r="M24" s="460">
        <v>0</v>
      </c>
      <c r="N24" s="460">
        <v>0</v>
      </c>
      <c r="O24" s="537">
        <f t="shared" ref="O24:O40" si="9">SUM(H24:N24)</f>
        <v>0</v>
      </c>
      <c r="P24" s="455">
        <v>0</v>
      </c>
      <c r="Q24" s="537">
        <f t="shared" ref="Q24:Q40" si="10">SUM(O24:P24)</f>
        <v>0</v>
      </c>
    </row>
    <row r="25" spans="1:17" x14ac:dyDescent="0.25">
      <c r="A25" s="109">
        <v>418</v>
      </c>
      <c r="B25" s="434" t="s">
        <v>192</v>
      </c>
      <c r="C25" s="455">
        <v>0</v>
      </c>
      <c r="D25" s="455">
        <v>0</v>
      </c>
      <c r="E25" s="455">
        <v>0</v>
      </c>
      <c r="F25" s="455">
        <v>0</v>
      </c>
      <c r="G25" s="460">
        <v>0</v>
      </c>
      <c r="H25" s="537">
        <f t="shared" si="8"/>
        <v>0</v>
      </c>
      <c r="I25" s="461">
        <v>0</v>
      </c>
      <c r="J25" s="455">
        <v>0</v>
      </c>
      <c r="K25" s="455">
        <v>0</v>
      </c>
      <c r="L25" s="492">
        <v>0</v>
      </c>
      <c r="M25" s="460">
        <v>0</v>
      </c>
      <c r="N25" s="460">
        <v>0</v>
      </c>
      <c r="O25" s="537">
        <f t="shared" si="9"/>
        <v>0</v>
      </c>
      <c r="P25" s="455">
        <v>0</v>
      </c>
      <c r="Q25" s="537">
        <f t="shared" si="10"/>
        <v>0</v>
      </c>
    </row>
    <row r="26" spans="1:17" x14ac:dyDescent="0.25">
      <c r="A26" s="109">
        <v>419</v>
      </c>
      <c r="B26" s="434" t="s">
        <v>20</v>
      </c>
      <c r="C26" s="455">
        <v>0</v>
      </c>
      <c r="D26" s="455">
        <v>0</v>
      </c>
      <c r="E26" s="455">
        <v>0</v>
      </c>
      <c r="F26" s="455">
        <v>0</v>
      </c>
      <c r="G26" s="460">
        <v>0</v>
      </c>
      <c r="H26" s="537">
        <f t="shared" si="8"/>
        <v>0</v>
      </c>
      <c r="I26" s="461">
        <v>0</v>
      </c>
      <c r="J26" s="455">
        <v>0</v>
      </c>
      <c r="K26" s="455">
        <v>0</v>
      </c>
      <c r="L26" s="492">
        <v>0</v>
      </c>
      <c r="M26" s="460">
        <v>0</v>
      </c>
      <c r="N26" s="460">
        <v>0</v>
      </c>
      <c r="O26" s="537">
        <f t="shared" si="9"/>
        <v>0</v>
      </c>
      <c r="P26" s="455">
        <v>0</v>
      </c>
      <c r="Q26" s="537">
        <f t="shared" si="10"/>
        <v>0</v>
      </c>
    </row>
    <row r="27" spans="1:17" x14ac:dyDescent="0.25">
      <c r="A27" s="109">
        <v>420</v>
      </c>
      <c r="B27" s="434" t="s">
        <v>194</v>
      </c>
      <c r="C27" s="455">
        <v>0</v>
      </c>
      <c r="D27" s="455">
        <v>0</v>
      </c>
      <c r="E27" s="455">
        <v>0</v>
      </c>
      <c r="F27" s="455">
        <v>0</v>
      </c>
      <c r="G27" s="460">
        <v>0</v>
      </c>
      <c r="H27" s="537">
        <f t="shared" si="8"/>
        <v>0</v>
      </c>
      <c r="I27" s="461">
        <v>0</v>
      </c>
      <c r="J27" s="455">
        <v>0</v>
      </c>
      <c r="K27" s="455">
        <v>0</v>
      </c>
      <c r="L27" s="492">
        <v>0</v>
      </c>
      <c r="M27" s="460">
        <v>0</v>
      </c>
      <c r="N27" s="460">
        <v>0</v>
      </c>
      <c r="O27" s="537">
        <f t="shared" si="9"/>
        <v>0</v>
      </c>
      <c r="P27" s="455">
        <v>0</v>
      </c>
      <c r="Q27" s="537">
        <f t="shared" si="10"/>
        <v>0</v>
      </c>
    </row>
    <row r="28" spans="1:17" x14ac:dyDescent="0.25">
      <c r="A28" s="109">
        <v>421</v>
      </c>
      <c r="B28" s="434" t="s">
        <v>21</v>
      </c>
      <c r="C28" s="455">
        <v>0</v>
      </c>
      <c r="D28" s="455">
        <v>0</v>
      </c>
      <c r="E28" s="455">
        <v>0</v>
      </c>
      <c r="F28" s="455">
        <v>0</v>
      </c>
      <c r="G28" s="460">
        <v>0</v>
      </c>
      <c r="H28" s="537">
        <f t="shared" si="8"/>
        <v>0</v>
      </c>
      <c r="I28" s="461">
        <v>0</v>
      </c>
      <c r="J28" s="455">
        <v>0</v>
      </c>
      <c r="K28" s="455">
        <v>0</v>
      </c>
      <c r="L28" s="492">
        <v>0</v>
      </c>
      <c r="M28" s="460">
        <v>0</v>
      </c>
      <c r="N28" s="460">
        <v>0</v>
      </c>
      <c r="O28" s="537">
        <f t="shared" si="9"/>
        <v>0</v>
      </c>
      <c r="P28" s="455">
        <v>0</v>
      </c>
      <c r="Q28" s="537">
        <f t="shared" si="10"/>
        <v>0</v>
      </c>
    </row>
    <row r="29" spans="1:17" x14ac:dyDescent="0.25">
      <c r="A29" s="109">
        <v>422</v>
      </c>
      <c r="B29" s="434" t="s">
        <v>22</v>
      </c>
      <c r="C29" s="455">
        <v>0</v>
      </c>
      <c r="D29" s="455">
        <v>0</v>
      </c>
      <c r="E29" s="455">
        <v>0</v>
      </c>
      <c r="F29" s="455">
        <v>0</v>
      </c>
      <c r="G29" s="460">
        <v>0</v>
      </c>
      <c r="H29" s="537">
        <f t="shared" si="8"/>
        <v>0</v>
      </c>
      <c r="I29" s="461">
        <v>0</v>
      </c>
      <c r="J29" s="455">
        <v>0</v>
      </c>
      <c r="K29" s="455">
        <v>0</v>
      </c>
      <c r="L29" s="492">
        <v>0</v>
      </c>
      <c r="M29" s="460">
        <v>0</v>
      </c>
      <c r="N29" s="460">
        <v>0</v>
      </c>
      <c r="O29" s="537">
        <f t="shared" si="9"/>
        <v>0</v>
      </c>
      <c r="P29" s="455">
        <v>0</v>
      </c>
      <c r="Q29" s="537">
        <f t="shared" si="10"/>
        <v>0</v>
      </c>
    </row>
    <row r="30" spans="1:17" x14ac:dyDescent="0.25">
      <c r="A30" s="109">
        <v>423</v>
      </c>
      <c r="B30" s="434" t="s">
        <v>193</v>
      </c>
      <c r="C30" s="455">
        <v>0</v>
      </c>
      <c r="D30" s="455">
        <v>0</v>
      </c>
      <c r="E30" s="455">
        <v>0</v>
      </c>
      <c r="F30" s="455">
        <v>0</v>
      </c>
      <c r="G30" s="460">
        <v>0</v>
      </c>
      <c r="H30" s="537">
        <f t="shared" si="8"/>
        <v>0</v>
      </c>
      <c r="I30" s="461">
        <v>0</v>
      </c>
      <c r="J30" s="455">
        <v>0</v>
      </c>
      <c r="K30" s="455">
        <v>0</v>
      </c>
      <c r="L30" s="492">
        <v>0</v>
      </c>
      <c r="M30" s="460">
        <v>0</v>
      </c>
      <c r="N30" s="460">
        <v>0</v>
      </c>
      <c r="O30" s="537">
        <f t="shared" si="9"/>
        <v>0</v>
      </c>
      <c r="P30" s="455">
        <v>0</v>
      </c>
      <c r="Q30" s="537">
        <f t="shared" si="10"/>
        <v>0</v>
      </c>
    </row>
    <row r="31" spans="1:17" x14ac:dyDescent="0.25">
      <c r="A31" s="109">
        <v>424</v>
      </c>
      <c r="B31" s="434" t="s">
        <v>23</v>
      </c>
      <c r="C31" s="455">
        <v>0</v>
      </c>
      <c r="D31" s="455">
        <v>0</v>
      </c>
      <c r="E31" s="455">
        <v>0</v>
      </c>
      <c r="F31" s="455">
        <v>0</v>
      </c>
      <c r="G31" s="460">
        <v>0</v>
      </c>
      <c r="H31" s="537">
        <f t="shared" si="8"/>
        <v>0</v>
      </c>
      <c r="I31" s="461">
        <v>0</v>
      </c>
      <c r="J31" s="455">
        <v>0</v>
      </c>
      <c r="K31" s="455">
        <v>0</v>
      </c>
      <c r="L31" s="492">
        <v>0</v>
      </c>
      <c r="M31" s="460">
        <v>0</v>
      </c>
      <c r="N31" s="460">
        <v>0</v>
      </c>
      <c r="O31" s="537">
        <f t="shared" si="9"/>
        <v>0</v>
      </c>
      <c r="P31" s="455">
        <v>0</v>
      </c>
      <c r="Q31" s="537">
        <f t="shared" si="10"/>
        <v>0</v>
      </c>
    </row>
    <row r="32" spans="1:17" x14ac:dyDescent="0.25">
      <c r="A32" s="109">
        <v>434</v>
      </c>
      <c r="B32" s="366" t="s">
        <v>382</v>
      </c>
      <c r="C32" s="522">
        <v>0</v>
      </c>
      <c r="D32" s="522">
        <v>0</v>
      </c>
      <c r="E32" s="522">
        <v>0</v>
      </c>
      <c r="F32" s="522">
        <v>0</v>
      </c>
      <c r="G32" s="523">
        <v>0</v>
      </c>
      <c r="H32" s="540">
        <f t="shared" si="8"/>
        <v>0</v>
      </c>
      <c r="I32" s="524">
        <v>0</v>
      </c>
      <c r="J32" s="522">
        <v>0</v>
      </c>
      <c r="K32" s="522">
        <v>0</v>
      </c>
      <c r="L32" s="522">
        <v>0</v>
      </c>
      <c r="M32" s="523">
        <v>0</v>
      </c>
      <c r="N32" s="523">
        <v>0</v>
      </c>
      <c r="O32" s="540">
        <f t="shared" si="9"/>
        <v>0</v>
      </c>
      <c r="P32" s="522">
        <v>0</v>
      </c>
      <c r="Q32" s="540">
        <f t="shared" si="10"/>
        <v>0</v>
      </c>
    </row>
    <row r="33" spans="1:17" x14ac:dyDescent="0.25">
      <c r="A33" s="109">
        <v>425</v>
      </c>
      <c r="B33" s="434" t="s">
        <v>195</v>
      </c>
      <c r="C33" s="455">
        <v>0</v>
      </c>
      <c r="D33" s="455">
        <v>0</v>
      </c>
      <c r="E33" s="455">
        <v>0</v>
      </c>
      <c r="F33" s="455">
        <v>0</v>
      </c>
      <c r="G33" s="460">
        <v>0</v>
      </c>
      <c r="H33" s="537">
        <f t="shared" si="8"/>
        <v>0</v>
      </c>
      <c r="I33" s="461">
        <v>0</v>
      </c>
      <c r="J33" s="455">
        <v>0</v>
      </c>
      <c r="K33" s="455">
        <v>0</v>
      </c>
      <c r="L33" s="492">
        <v>0</v>
      </c>
      <c r="M33" s="460">
        <v>0</v>
      </c>
      <c r="N33" s="460">
        <v>0</v>
      </c>
      <c r="O33" s="537">
        <f t="shared" si="9"/>
        <v>0</v>
      </c>
      <c r="P33" s="455">
        <v>0</v>
      </c>
      <c r="Q33" s="537">
        <f t="shared" si="10"/>
        <v>0</v>
      </c>
    </row>
    <row r="34" spans="1:17" s="9" customFormat="1" x14ac:dyDescent="0.25">
      <c r="A34" s="109">
        <v>426</v>
      </c>
      <c r="B34" s="434" t="s">
        <v>347</v>
      </c>
      <c r="C34" s="492">
        <v>0</v>
      </c>
      <c r="D34" s="492">
        <v>0</v>
      </c>
      <c r="E34" s="492">
        <v>0</v>
      </c>
      <c r="F34" s="492">
        <v>0</v>
      </c>
      <c r="G34" s="493">
        <v>0</v>
      </c>
      <c r="H34" s="536">
        <f t="shared" si="8"/>
        <v>0</v>
      </c>
      <c r="I34" s="494">
        <v>0</v>
      </c>
      <c r="J34" s="492">
        <v>0</v>
      </c>
      <c r="K34" s="492">
        <v>0</v>
      </c>
      <c r="L34" s="492">
        <v>0</v>
      </c>
      <c r="M34" s="493">
        <v>0</v>
      </c>
      <c r="N34" s="493">
        <v>0</v>
      </c>
      <c r="O34" s="536">
        <f t="shared" si="9"/>
        <v>0</v>
      </c>
      <c r="P34" s="492">
        <v>0</v>
      </c>
      <c r="Q34" s="536">
        <f t="shared" si="10"/>
        <v>0</v>
      </c>
    </row>
    <row r="35" spans="1:17" s="9" customFormat="1" x14ac:dyDescent="0.25">
      <c r="A35" s="109">
        <v>427</v>
      </c>
      <c r="B35" s="434" t="s">
        <v>348</v>
      </c>
      <c r="C35" s="492">
        <v>0</v>
      </c>
      <c r="D35" s="492">
        <v>0</v>
      </c>
      <c r="E35" s="492">
        <v>0</v>
      </c>
      <c r="F35" s="492">
        <v>0</v>
      </c>
      <c r="G35" s="493">
        <v>0</v>
      </c>
      <c r="H35" s="536">
        <f t="shared" si="8"/>
        <v>0</v>
      </c>
      <c r="I35" s="494">
        <v>0</v>
      </c>
      <c r="J35" s="492">
        <v>0</v>
      </c>
      <c r="K35" s="492">
        <v>0</v>
      </c>
      <c r="L35" s="492">
        <v>0</v>
      </c>
      <c r="M35" s="493">
        <v>0</v>
      </c>
      <c r="N35" s="493">
        <v>0</v>
      </c>
      <c r="O35" s="536">
        <f t="shared" si="9"/>
        <v>0</v>
      </c>
      <c r="P35" s="492">
        <v>0</v>
      </c>
      <c r="Q35" s="536">
        <f t="shared" si="10"/>
        <v>0</v>
      </c>
    </row>
    <row r="36" spans="1:17" s="9" customFormat="1" x14ac:dyDescent="0.25">
      <c r="A36" s="109">
        <v>428</v>
      </c>
      <c r="B36" s="434" t="s">
        <v>349</v>
      </c>
      <c r="C36" s="492">
        <v>0</v>
      </c>
      <c r="D36" s="492">
        <v>0</v>
      </c>
      <c r="E36" s="492">
        <v>0</v>
      </c>
      <c r="F36" s="492">
        <v>0</v>
      </c>
      <c r="G36" s="493">
        <v>0</v>
      </c>
      <c r="H36" s="536">
        <f t="shared" si="8"/>
        <v>0</v>
      </c>
      <c r="I36" s="494">
        <v>0</v>
      </c>
      <c r="J36" s="492">
        <v>0</v>
      </c>
      <c r="K36" s="492">
        <v>0</v>
      </c>
      <c r="L36" s="492">
        <v>0</v>
      </c>
      <c r="M36" s="493">
        <v>0</v>
      </c>
      <c r="N36" s="493">
        <v>0</v>
      </c>
      <c r="O36" s="536">
        <f t="shared" si="9"/>
        <v>0</v>
      </c>
      <c r="P36" s="492">
        <v>0</v>
      </c>
      <c r="Q36" s="536">
        <f t="shared" si="10"/>
        <v>0</v>
      </c>
    </row>
    <row r="37" spans="1:17" s="9" customFormat="1" x14ac:dyDescent="0.25">
      <c r="A37" s="109">
        <v>429</v>
      </c>
      <c r="B37" s="434" t="s">
        <v>350</v>
      </c>
      <c r="C37" s="492">
        <v>0</v>
      </c>
      <c r="D37" s="492">
        <v>0</v>
      </c>
      <c r="E37" s="492">
        <v>0</v>
      </c>
      <c r="F37" s="492">
        <v>0</v>
      </c>
      <c r="G37" s="493">
        <v>0</v>
      </c>
      <c r="H37" s="536">
        <f t="shared" si="8"/>
        <v>0</v>
      </c>
      <c r="I37" s="494">
        <v>0</v>
      </c>
      <c r="J37" s="492">
        <v>0</v>
      </c>
      <c r="K37" s="492">
        <v>0</v>
      </c>
      <c r="L37" s="492">
        <v>0</v>
      </c>
      <c r="M37" s="493">
        <v>0</v>
      </c>
      <c r="N37" s="493">
        <v>0</v>
      </c>
      <c r="O37" s="536">
        <f t="shared" si="9"/>
        <v>0</v>
      </c>
      <c r="P37" s="492">
        <v>0</v>
      </c>
      <c r="Q37" s="536">
        <f t="shared" si="10"/>
        <v>0</v>
      </c>
    </row>
    <row r="38" spans="1:17" s="9" customFormat="1" x14ac:dyDescent="0.25">
      <c r="A38" s="109">
        <v>430</v>
      </c>
      <c r="B38" s="434" t="s">
        <v>351</v>
      </c>
      <c r="C38" s="492">
        <v>0</v>
      </c>
      <c r="D38" s="492">
        <v>0</v>
      </c>
      <c r="E38" s="492">
        <v>0</v>
      </c>
      <c r="F38" s="492">
        <v>0</v>
      </c>
      <c r="G38" s="493">
        <v>0</v>
      </c>
      <c r="H38" s="536">
        <f t="shared" si="8"/>
        <v>0</v>
      </c>
      <c r="I38" s="494">
        <v>0</v>
      </c>
      <c r="J38" s="492">
        <v>0</v>
      </c>
      <c r="K38" s="492">
        <v>0</v>
      </c>
      <c r="L38" s="492">
        <v>0</v>
      </c>
      <c r="M38" s="493">
        <v>0</v>
      </c>
      <c r="N38" s="493">
        <v>0</v>
      </c>
      <c r="O38" s="536">
        <f t="shared" si="9"/>
        <v>0</v>
      </c>
      <c r="P38" s="492">
        <v>0</v>
      </c>
      <c r="Q38" s="536">
        <f t="shared" si="10"/>
        <v>0</v>
      </c>
    </row>
    <row r="39" spans="1:17" s="9" customFormat="1" x14ac:dyDescent="0.25">
      <c r="A39" s="109">
        <v>431</v>
      </c>
      <c r="B39" s="434" t="s">
        <v>352</v>
      </c>
      <c r="C39" s="492">
        <v>0</v>
      </c>
      <c r="D39" s="492">
        <v>0</v>
      </c>
      <c r="E39" s="492">
        <v>0</v>
      </c>
      <c r="F39" s="492">
        <v>0</v>
      </c>
      <c r="G39" s="493">
        <v>0</v>
      </c>
      <c r="H39" s="536">
        <f t="shared" si="8"/>
        <v>0</v>
      </c>
      <c r="I39" s="494">
        <v>0</v>
      </c>
      <c r="J39" s="492">
        <v>0</v>
      </c>
      <c r="K39" s="492">
        <v>0</v>
      </c>
      <c r="L39" s="492">
        <v>0</v>
      </c>
      <c r="M39" s="493">
        <v>0</v>
      </c>
      <c r="N39" s="493">
        <v>0</v>
      </c>
      <c r="O39" s="536">
        <f t="shared" si="9"/>
        <v>0</v>
      </c>
      <c r="P39" s="492">
        <v>0</v>
      </c>
      <c r="Q39" s="536">
        <f t="shared" si="10"/>
        <v>0</v>
      </c>
    </row>
    <row r="40" spans="1:17" x14ac:dyDescent="0.25">
      <c r="A40" s="109">
        <v>438</v>
      </c>
      <c r="B40" s="434" t="s">
        <v>372</v>
      </c>
      <c r="C40" s="455">
        <v>0</v>
      </c>
      <c r="D40" s="455">
        <v>0</v>
      </c>
      <c r="E40" s="455">
        <v>0</v>
      </c>
      <c r="F40" s="455">
        <v>0</v>
      </c>
      <c r="G40" s="460">
        <v>0</v>
      </c>
      <c r="H40" s="537">
        <f t="shared" si="8"/>
        <v>0</v>
      </c>
      <c r="I40" s="461">
        <v>0</v>
      </c>
      <c r="J40" s="455">
        <v>0</v>
      </c>
      <c r="K40" s="455">
        <v>0</v>
      </c>
      <c r="L40" s="492">
        <v>0</v>
      </c>
      <c r="M40" s="460">
        <v>0</v>
      </c>
      <c r="N40" s="460">
        <v>0</v>
      </c>
      <c r="O40" s="537">
        <f t="shared" si="9"/>
        <v>0</v>
      </c>
      <c r="P40" s="455">
        <v>0</v>
      </c>
      <c r="Q40" s="537">
        <f t="shared" si="10"/>
        <v>0</v>
      </c>
    </row>
    <row r="41" spans="1:17" ht="17.25" customHeight="1" x14ac:dyDescent="0.25">
      <c r="A41" s="84"/>
      <c r="B41" s="97" t="s">
        <v>361</v>
      </c>
      <c r="C41" s="544">
        <f>SUM(C23:C40)</f>
        <v>0</v>
      </c>
      <c r="D41" s="544">
        <f t="shared" ref="D41:Q41" si="11">SUM(D23:D40)</f>
        <v>0</v>
      </c>
      <c r="E41" s="544">
        <f t="shared" si="11"/>
        <v>0</v>
      </c>
      <c r="F41" s="544">
        <f t="shared" si="11"/>
        <v>0</v>
      </c>
      <c r="G41" s="545">
        <f t="shared" si="11"/>
        <v>0</v>
      </c>
      <c r="H41" s="546">
        <f t="shared" si="11"/>
        <v>0</v>
      </c>
      <c r="I41" s="544">
        <f t="shared" si="11"/>
        <v>0</v>
      </c>
      <c r="J41" s="544">
        <f t="shared" si="11"/>
        <v>0</v>
      </c>
      <c r="K41" s="544">
        <f t="shared" si="11"/>
        <v>0</v>
      </c>
      <c r="L41" s="544">
        <f t="shared" si="11"/>
        <v>0</v>
      </c>
      <c r="M41" s="545">
        <f t="shared" ref="M41" si="12">SUM(M23:M40)</f>
        <v>0</v>
      </c>
      <c r="N41" s="545">
        <f t="shared" si="11"/>
        <v>0</v>
      </c>
      <c r="O41" s="546">
        <f t="shared" si="11"/>
        <v>0</v>
      </c>
      <c r="P41" s="544">
        <f t="shared" si="11"/>
        <v>0</v>
      </c>
      <c r="Q41" s="546">
        <f t="shared" si="11"/>
        <v>0</v>
      </c>
    </row>
    <row r="42" spans="1:17" ht="15.75" customHeight="1" x14ac:dyDescent="0.25">
      <c r="A42" s="74"/>
      <c r="B42" s="95" t="s">
        <v>362</v>
      </c>
      <c r="C42" s="548">
        <f>+C13+C21+C41</f>
        <v>0</v>
      </c>
      <c r="D42" s="544">
        <f>+D13+D21+D41</f>
        <v>0</v>
      </c>
      <c r="E42" s="544">
        <f t="shared" ref="E42:Q42" si="13">+E13+E21+E41</f>
        <v>0</v>
      </c>
      <c r="F42" s="544">
        <f t="shared" si="13"/>
        <v>0</v>
      </c>
      <c r="G42" s="545">
        <f t="shared" si="13"/>
        <v>0</v>
      </c>
      <c r="H42" s="546">
        <f t="shared" si="13"/>
        <v>0</v>
      </c>
      <c r="I42" s="544">
        <f t="shared" si="13"/>
        <v>0</v>
      </c>
      <c r="J42" s="544">
        <f t="shared" si="13"/>
        <v>0</v>
      </c>
      <c r="K42" s="544">
        <f t="shared" si="13"/>
        <v>0</v>
      </c>
      <c r="L42" s="544">
        <f t="shared" si="13"/>
        <v>0</v>
      </c>
      <c r="M42" s="545">
        <f t="shared" ref="M42" si="14">+M13+M21+M41</f>
        <v>0</v>
      </c>
      <c r="N42" s="545">
        <f t="shared" si="13"/>
        <v>0</v>
      </c>
      <c r="O42" s="546">
        <f t="shared" si="13"/>
        <v>0</v>
      </c>
      <c r="P42" s="544">
        <f t="shared" si="13"/>
        <v>0</v>
      </c>
      <c r="Q42" s="550">
        <f t="shared" si="13"/>
        <v>0</v>
      </c>
    </row>
    <row r="43" spans="1:17" x14ac:dyDescent="0.25">
      <c r="P43" s="253"/>
    </row>
    <row r="44" spans="1:17" x14ac:dyDescent="0.25">
      <c r="P44" s="253"/>
    </row>
    <row r="45" spans="1:17" x14ac:dyDescent="0.25">
      <c r="P45" s="253"/>
    </row>
  </sheetData>
  <sheetProtection formatCells="0" formatColumns="0" formatRows="0"/>
  <mergeCells count="1">
    <mergeCell ref="K5:L5"/>
  </mergeCells>
  <pageMargins left="0.75" right="0.75" top="1" bottom="1" header="0.5" footer="0.5"/>
  <pageSetup scale="64" orientation="landscape" r:id="rId1"/>
  <headerFooter alignWithMargins="0">
    <oddFooter>&amp;L&amp;8
&amp;F&amp;A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5"/>
  <sheetViews>
    <sheetView zoomScale="80" zoomScaleNormal="80" zoomScaleSheetLayoutView="90" workbookViewId="0"/>
  </sheetViews>
  <sheetFormatPr defaultRowHeight="13.2" x14ac:dyDescent="0.25"/>
  <cols>
    <col min="2" max="2" width="52.44140625" customWidth="1"/>
    <col min="3" max="6" width="20.6640625" customWidth="1"/>
  </cols>
  <sheetData>
    <row r="1" spans="1:6" x14ac:dyDescent="0.25">
      <c r="A1" s="471" t="s">
        <v>364</v>
      </c>
    </row>
    <row r="2" spans="1:6" x14ac:dyDescent="0.25">
      <c r="A2" s="107" t="str">
        <f>+'FS-Balance Sheet C-1'!A3</f>
        <v>Contractor Name</v>
      </c>
    </row>
    <row r="3" spans="1:6" x14ac:dyDescent="0.25">
      <c r="A3" s="107" t="str">
        <f>+'FS-Balance Sheet C-1'!A4</f>
        <v>Quarter Ended:  xx/xx/xxxx</v>
      </c>
    </row>
    <row r="4" spans="1:6" ht="13.8" thickBot="1" x14ac:dyDescent="0.3">
      <c r="A4" s="57" t="s">
        <v>248</v>
      </c>
    </row>
    <row r="5" spans="1:6" x14ac:dyDescent="0.25">
      <c r="A5" s="57"/>
      <c r="C5" s="266" t="s">
        <v>253</v>
      </c>
      <c r="D5" s="266" t="s">
        <v>253</v>
      </c>
      <c r="E5" s="301" t="s">
        <v>253</v>
      </c>
      <c r="F5" s="267" t="s">
        <v>37</v>
      </c>
    </row>
    <row r="6" spans="1:6" x14ac:dyDescent="0.25">
      <c r="A6" s="57"/>
      <c r="C6" s="268" t="s">
        <v>252</v>
      </c>
      <c r="D6" s="268" t="s">
        <v>252</v>
      </c>
      <c r="E6" s="302" t="s">
        <v>254</v>
      </c>
      <c r="F6" s="269" t="s">
        <v>100</v>
      </c>
    </row>
    <row r="7" spans="1:6" ht="13.8" thickBot="1" x14ac:dyDescent="0.3">
      <c r="C7" s="554" t="s">
        <v>320</v>
      </c>
      <c r="D7" s="555" t="s">
        <v>320</v>
      </c>
      <c r="E7" s="556" t="s">
        <v>320</v>
      </c>
      <c r="F7" s="270"/>
    </row>
    <row r="8" spans="1:6" x14ac:dyDescent="0.25">
      <c r="A8" s="90"/>
      <c r="B8" s="119" t="s">
        <v>44</v>
      </c>
      <c r="F8" s="271"/>
    </row>
    <row r="9" spans="1:6" x14ac:dyDescent="0.25">
      <c r="A9" s="11"/>
      <c r="B9" s="120" t="s">
        <v>45</v>
      </c>
      <c r="F9" s="113"/>
    </row>
    <row r="10" spans="1:6" x14ac:dyDescent="0.25">
      <c r="A10" s="11"/>
      <c r="B10" s="272" t="s">
        <v>46</v>
      </c>
      <c r="F10" s="113"/>
    </row>
    <row r="11" spans="1:6" x14ac:dyDescent="0.25">
      <c r="A11" s="109">
        <v>105</v>
      </c>
      <c r="B11" s="434" t="s">
        <v>188</v>
      </c>
      <c r="C11" s="529">
        <v>0</v>
      </c>
      <c r="D11" s="529">
        <v>0</v>
      </c>
      <c r="E11" s="530">
        <v>0</v>
      </c>
      <c r="F11" s="531">
        <f>SUM(C11:E11)</f>
        <v>0</v>
      </c>
    </row>
    <row r="12" spans="1:6" x14ac:dyDescent="0.25">
      <c r="A12" s="109">
        <v>110</v>
      </c>
      <c r="B12" s="434" t="s">
        <v>47</v>
      </c>
      <c r="C12" s="529">
        <v>0</v>
      </c>
      <c r="D12" s="529">
        <v>0</v>
      </c>
      <c r="E12" s="530">
        <v>0</v>
      </c>
      <c r="F12" s="531">
        <f t="shared" ref="F12:F19" si="0">SUM(C12:E12)</f>
        <v>0</v>
      </c>
    </row>
    <row r="13" spans="1:6" x14ac:dyDescent="0.25">
      <c r="A13" s="109">
        <v>115</v>
      </c>
      <c r="B13" s="434" t="s">
        <v>284</v>
      </c>
      <c r="C13" s="529">
        <v>0</v>
      </c>
      <c r="D13" s="529">
        <v>0</v>
      </c>
      <c r="E13" s="530">
        <v>0</v>
      </c>
      <c r="F13" s="531">
        <f t="shared" si="0"/>
        <v>0</v>
      </c>
    </row>
    <row r="14" spans="1:6" x14ac:dyDescent="0.25">
      <c r="A14" s="109">
        <v>120</v>
      </c>
      <c r="B14" s="434" t="s">
        <v>168</v>
      </c>
      <c r="C14" s="529">
        <v>0</v>
      </c>
      <c r="D14" s="529">
        <v>0</v>
      </c>
      <c r="E14" s="530">
        <v>0</v>
      </c>
      <c r="F14" s="531">
        <f t="shared" si="0"/>
        <v>0</v>
      </c>
    </row>
    <row r="15" spans="1:6" x14ac:dyDescent="0.25">
      <c r="A15" s="109">
        <v>122</v>
      </c>
      <c r="B15" s="513" t="s">
        <v>381</v>
      </c>
      <c r="C15" s="529">
        <v>0</v>
      </c>
      <c r="D15" s="529">
        <v>0</v>
      </c>
      <c r="E15" s="530">
        <v>0</v>
      </c>
      <c r="F15" s="531">
        <f t="shared" si="0"/>
        <v>0</v>
      </c>
    </row>
    <row r="16" spans="1:6" x14ac:dyDescent="0.25">
      <c r="A16" s="109">
        <v>125</v>
      </c>
      <c r="B16" s="434" t="s">
        <v>169</v>
      </c>
      <c r="C16" s="529">
        <v>0</v>
      </c>
      <c r="D16" s="529">
        <v>0</v>
      </c>
      <c r="E16" s="530">
        <v>0</v>
      </c>
      <c r="F16" s="531">
        <f t="shared" si="0"/>
        <v>0</v>
      </c>
    </row>
    <row r="17" spans="1:6" x14ac:dyDescent="0.25">
      <c r="A17" s="109">
        <v>130</v>
      </c>
      <c r="B17" s="434" t="s">
        <v>171</v>
      </c>
      <c r="C17" s="529">
        <v>0</v>
      </c>
      <c r="D17" s="529">
        <v>0</v>
      </c>
      <c r="E17" s="530">
        <v>0</v>
      </c>
      <c r="F17" s="531">
        <f t="shared" si="0"/>
        <v>0</v>
      </c>
    </row>
    <row r="18" spans="1:6" x14ac:dyDescent="0.25">
      <c r="A18" s="109">
        <v>135</v>
      </c>
      <c r="B18" s="518" t="s">
        <v>386</v>
      </c>
      <c r="C18" s="529">
        <v>0</v>
      </c>
      <c r="D18" s="529">
        <v>0</v>
      </c>
      <c r="E18" s="530">
        <v>0</v>
      </c>
      <c r="F18" s="531">
        <f t="shared" si="0"/>
        <v>0</v>
      </c>
    </row>
    <row r="19" spans="1:6" x14ac:dyDescent="0.25">
      <c r="A19" s="109">
        <v>140</v>
      </c>
      <c r="B19" s="434" t="s">
        <v>48</v>
      </c>
      <c r="C19" s="529">
        <v>0</v>
      </c>
      <c r="D19" s="529">
        <v>0</v>
      </c>
      <c r="E19" s="530">
        <v>0</v>
      </c>
      <c r="F19" s="531">
        <f t="shared" si="0"/>
        <v>0</v>
      </c>
    </row>
    <row r="20" spans="1:6" x14ac:dyDescent="0.25">
      <c r="A20" s="98"/>
      <c r="B20" s="273" t="s">
        <v>49</v>
      </c>
      <c r="C20" s="274">
        <f>SUM(C11:C19)</f>
        <v>0</v>
      </c>
      <c r="D20" s="274">
        <f>SUM(D11:D19)</f>
        <v>0</v>
      </c>
      <c r="E20" s="274">
        <f>SUM(E11:E19)</f>
        <v>0</v>
      </c>
      <c r="F20" s="275">
        <f>SUM(F11:F19)</f>
        <v>0</v>
      </c>
    </row>
    <row r="21" spans="1:6" x14ac:dyDescent="0.25">
      <c r="A21" s="11"/>
      <c r="B21" s="276" t="s">
        <v>50</v>
      </c>
      <c r="F21" s="532"/>
    </row>
    <row r="22" spans="1:6" x14ac:dyDescent="0.25">
      <c r="A22" s="109">
        <v>145</v>
      </c>
      <c r="B22" s="434" t="s">
        <v>172</v>
      </c>
      <c r="C22" s="529">
        <v>0</v>
      </c>
      <c r="D22" s="529">
        <v>0</v>
      </c>
      <c r="E22" s="530">
        <v>0</v>
      </c>
      <c r="F22" s="531">
        <f>SUM(C22:E22)</f>
        <v>0</v>
      </c>
    </row>
    <row r="23" spans="1:6" x14ac:dyDescent="0.25">
      <c r="A23" s="109">
        <v>150</v>
      </c>
      <c r="B23" s="434" t="s">
        <v>173</v>
      </c>
      <c r="C23" s="529">
        <v>0</v>
      </c>
      <c r="D23" s="529">
        <v>0</v>
      </c>
      <c r="E23" s="530">
        <v>0</v>
      </c>
      <c r="F23" s="531">
        <f t="shared" ref="F23:F26" si="1">SUM(C23:E23)</f>
        <v>0</v>
      </c>
    </row>
    <row r="24" spans="1:6" x14ac:dyDescent="0.25">
      <c r="A24" s="109">
        <v>155</v>
      </c>
      <c r="B24" s="434" t="s">
        <v>51</v>
      </c>
      <c r="C24" s="529">
        <v>0</v>
      </c>
      <c r="D24" s="529">
        <v>0</v>
      </c>
      <c r="E24" s="530">
        <v>0</v>
      </c>
      <c r="F24" s="531">
        <f t="shared" si="1"/>
        <v>0</v>
      </c>
    </row>
    <row r="25" spans="1:6" x14ac:dyDescent="0.25">
      <c r="A25" s="109">
        <v>160</v>
      </c>
      <c r="B25" s="434" t="s">
        <v>170</v>
      </c>
      <c r="C25" s="529">
        <v>0</v>
      </c>
      <c r="D25" s="529">
        <v>0</v>
      </c>
      <c r="E25" s="530">
        <v>0</v>
      </c>
      <c r="F25" s="531">
        <f t="shared" si="1"/>
        <v>0</v>
      </c>
    </row>
    <row r="26" spans="1:6" x14ac:dyDescent="0.25">
      <c r="A26" s="109">
        <v>165</v>
      </c>
      <c r="B26" s="434" t="s">
        <v>52</v>
      </c>
      <c r="C26" s="529">
        <v>0</v>
      </c>
      <c r="D26" s="529">
        <v>0</v>
      </c>
      <c r="E26" s="530">
        <v>0</v>
      </c>
      <c r="F26" s="531">
        <f t="shared" si="1"/>
        <v>0</v>
      </c>
    </row>
    <row r="27" spans="1:6" x14ac:dyDescent="0.25">
      <c r="A27" s="99"/>
      <c r="B27" s="273" t="s">
        <v>53</v>
      </c>
      <c r="C27" s="274">
        <f>SUM(C22:C26)</f>
        <v>0</v>
      </c>
      <c r="D27" s="274">
        <f>SUM(D22:D26)</f>
        <v>0</v>
      </c>
      <c r="E27" s="274">
        <f>SUM(E22:E26)</f>
        <v>0</v>
      </c>
      <c r="F27" s="275">
        <f>SUM(F22:F26)</f>
        <v>0</v>
      </c>
    </row>
    <row r="28" spans="1:6" x14ac:dyDescent="0.25">
      <c r="A28" s="11"/>
      <c r="B28" s="272" t="s">
        <v>176</v>
      </c>
      <c r="F28" s="532"/>
    </row>
    <row r="29" spans="1:6" x14ac:dyDescent="0.25">
      <c r="A29" s="109">
        <v>170</v>
      </c>
      <c r="B29" s="434" t="s">
        <v>54</v>
      </c>
      <c r="C29" s="529">
        <v>0</v>
      </c>
      <c r="D29" s="529">
        <v>0</v>
      </c>
      <c r="E29" s="530">
        <v>0</v>
      </c>
      <c r="F29" s="531">
        <f>SUM(C29:E29)</f>
        <v>0</v>
      </c>
    </row>
    <row r="30" spans="1:6" x14ac:dyDescent="0.25">
      <c r="A30" s="109">
        <v>175</v>
      </c>
      <c r="B30" s="434" t="s">
        <v>55</v>
      </c>
      <c r="C30" s="529">
        <v>0</v>
      </c>
      <c r="D30" s="529">
        <v>0</v>
      </c>
      <c r="E30" s="530">
        <v>0</v>
      </c>
      <c r="F30" s="531">
        <f t="shared" ref="F30:F33" si="2">SUM(C30:E30)</f>
        <v>0</v>
      </c>
    </row>
    <row r="31" spans="1:6" x14ac:dyDescent="0.25">
      <c r="A31" s="109">
        <v>180</v>
      </c>
      <c r="B31" s="434" t="s">
        <v>56</v>
      </c>
      <c r="C31" s="529">
        <v>0</v>
      </c>
      <c r="D31" s="529">
        <v>0</v>
      </c>
      <c r="E31" s="530">
        <v>0</v>
      </c>
      <c r="F31" s="531">
        <f t="shared" si="2"/>
        <v>0</v>
      </c>
    </row>
    <row r="32" spans="1:6" x14ac:dyDescent="0.25">
      <c r="A32" s="109">
        <v>185</v>
      </c>
      <c r="B32" s="434" t="s">
        <v>175</v>
      </c>
      <c r="C32" s="529">
        <v>0</v>
      </c>
      <c r="D32" s="529">
        <v>0</v>
      </c>
      <c r="E32" s="530">
        <v>0</v>
      </c>
      <c r="F32" s="531">
        <f t="shared" si="2"/>
        <v>0</v>
      </c>
    </row>
    <row r="33" spans="1:6" x14ac:dyDescent="0.25">
      <c r="A33" s="109">
        <v>190</v>
      </c>
      <c r="B33" s="434" t="s">
        <v>174</v>
      </c>
      <c r="C33" s="529">
        <v>0</v>
      </c>
      <c r="D33" s="529">
        <v>0</v>
      </c>
      <c r="E33" s="530">
        <v>0</v>
      </c>
      <c r="F33" s="531">
        <f t="shared" si="2"/>
        <v>0</v>
      </c>
    </row>
    <row r="34" spans="1:6" x14ac:dyDescent="0.25">
      <c r="A34" s="109"/>
      <c r="B34" s="434" t="s">
        <v>177</v>
      </c>
      <c r="C34" s="529">
        <f>SUM(C29:C33)</f>
        <v>0</v>
      </c>
      <c r="D34" s="529">
        <f>SUM(D29:D33)</f>
        <v>0</v>
      </c>
      <c r="E34" s="530">
        <f>SUM(E29:E33)</f>
        <v>0</v>
      </c>
      <c r="F34" s="531">
        <f>SUM(F29:F33)</f>
        <v>0</v>
      </c>
    </row>
    <row r="35" spans="1:6" x14ac:dyDescent="0.25">
      <c r="A35" s="109">
        <v>195</v>
      </c>
      <c r="B35" s="434" t="s">
        <v>191</v>
      </c>
      <c r="C35" s="529">
        <v>0</v>
      </c>
      <c r="D35" s="529">
        <v>0</v>
      </c>
      <c r="E35" s="530">
        <v>0</v>
      </c>
      <c r="F35" s="531">
        <f>SUM(C35:E35)</f>
        <v>0</v>
      </c>
    </row>
    <row r="36" spans="1:6" x14ac:dyDescent="0.25">
      <c r="A36" s="16"/>
      <c r="B36" s="273" t="s">
        <v>178</v>
      </c>
      <c r="C36" s="274">
        <f>C34+C35</f>
        <v>0</v>
      </c>
      <c r="D36" s="274">
        <f>D34+D35</f>
        <v>0</v>
      </c>
      <c r="E36" s="274">
        <f>E34+E35</f>
        <v>0</v>
      </c>
      <c r="F36" s="275">
        <f>F34+F35</f>
        <v>0</v>
      </c>
    </row>
    <row r="37" spans="1:6" x14ac:dyDescent="0.25">
      <c r="A37" s="55"/>
      <c r="B37" s="277"/>
      <c r="F37" s="532"/>
    </row>
    <row r="38" spans="1:6" ht="13.8" thickBot="1" x14ac:dyDescent="0.3">
      <c r="A38" s="56"/>
      <c r="B38" s="278" t="s">
        <v>57</v>
      </c>
      <c r="C38" s="283">
        <f>C36+C27+C20</f>
        <v>0</v>
      </c>
      <c r="D38" s="283">
        <f>D36+D27+D20</f>
        <v>0</v>
      </c>
      <c r="E38" s="283">
        <f>E36+E27+E20</f>
        <v>0</v>
      </c>
      <c r="F38" s="284">
        <f>F36+F27+F20</f>
        <v>0</v>
      </c>
    </row>
    <row r="39" spans="1:6" x14ac:dyDescent="0.25">
      <c r="A39" s="11"/>
      <c r="B39" s="279" t="s">
        <v>58</v>
      </c>
      <c r="F39" s="532"/>
    </row>
    <row r="40" spans="1:6" x14ac:dyDescent="0.25">
      <c r="A40" s="11"/>
      <c r="B40" s="280" t="s">
        <v>59</v>
      </c>
      <c r="F40" s="532"/>
    </row>
    <row r="41" spans="1:6" x14ac:dyDescent="0.25">
      <c r="A41" s="109">
        <v>205</v>
      </c>
      <c r="B41" s="434" t="s">
        <v>60</v>
      </c>
      <c r="C41" s="529">
        <v>0</v>
      </c>
      <c r="D41" s="529">
        <v>0</v>
      </c>
      <c r="E41" s="530">
        <v>0</v>
      </c>
      <c r="F41" s="531">
        <f>SUM(C41:E41)</f>
        <v>0</v>
      </c>
    </row>
    <row r="42" spans="1:6" x14ac:dyDescent="0.25">
      <c r="A42" s="109">
        <v>210</v>
      </c>
      <c r="B42" s="434" t="s">
        <v>179</v>
      </c>
      <c r="C42" s="529">
        <v>0</v>
      </c>
      <c r="D42" s="529">
        <v>0</v>
      </c>
      <c r="E42" s="530">
        <v>0</v>
      </c>
      <c r="F42" s="531">
        <f t="shared" ref="F42:F46" si="3">SUM(C42:E42)</f>
        <v>0</v>
      </c>
    </row>
    <row r="43" spans="1:6" x14ac:dyDescent="0.25">
      <c r="A43" s="109">
        <v>215</v>
      </c>
      <c r="B43" s="434" t="s">
        <v>61</v>
      </c>
      <c r="C43" s="529">
        <v>0</v>
      </c>
      <c r="D43" s="529">
        <v>0</v>
      </c>
      <c r="E43" s="530">
        <v>0</v>
      </c>
      <c r="F43" s="531">
        <f t="shared" si="3"/>
        <v>0</v>
      </c>
    </row>
    <row r="44" spans="1:6" x14ac:dyDescent="0.25">
      <c r="A44" s="109"/>
      <c r="B44" s="434" t="s">
        <v>257</v>
      </c>
      <c r="C44" s="529">
        <v>0</v>
      </c>
      <c r="D44" s="529">
        <v>0</v>
      </c>
      <c r="E44" s="530">
        <v>0</v>
      </c>
      <c r="F44" s="531">
        <f t="shared" si="3"/>
        <v>0</v>
      </c>
    </row>
    <row r="45" spans="1:6" x14ac:dyDescent="0.25">
      <c r="A45" s="109"/>
      <c r="B45" s="434" t="s">
        <v>258</v>
      </c>
      <c r="C45" s="529">
        <v>0</v>
      </c>
      <c r="D45" s="529">
        <v>0</v>
      </c>
      <c r="E45" s="530">
        <v>0</v>
      </c>
      <c r="F45" s="531">
        <f t="shared" si="3"/>
        <v>0</v>
      </c>
    </row>
    <row r="46" spans="1:6" x14ac:dyDescent="0.25">
      <c r="A46" s="109"/>
      <c r="B46" s="434" t="s">
        <v>259</v>
      </c>
      <c r="C46" s="529">
        <v>0</v>
      </c>
      <c r="D46" s="529">
        <v>0</v>
      </c>
      <c r="E46" s="530">
        <v>0</v>
      </c>
      <c r="F46" s="531">
        <f t="shared" si="3"/>
        <v>0</v>
      </c>
    </row>
    <row r="47" spans="1:6" x14ac:dyDescent="0.25">
      <c r="A47" s="109"/>
      <c r="B47" s="434" t="s">
        <v>260</v>
      </c>
      <c r="C47" s="529">
        <f>SUM(C44:C46)</f>
        <v>0</v>
      </c>
      <c r="D47" s="529">
        <f>SUM(D44:D46)</f>
        <v>0</v>
      </c>
      <c r="E47" s="530">
        <f>SUM(E44:E46)</f>
        <v>0</v>
      </c>
      <c r="F47" s="531">
        <f>SUM(F44:F46)</f>
        <v>0</v>
      </c>
    </row>
    <row r="48" spans="1:6" x14ac:dyDescent="0.25">
      <c r="A48" s="109"/>
      <c r="B48" s="434" t="s">
        <v>261</v>
      </c>
      <c r="C48" s="529">
        <v>0</v>
      </c>
      <c r="D48" s="529">
        <v>0</v>
      </c>
      <c r="E48" s="530">
        <v>0</v>
      </c>
      <c r="F48" s="531">
        <f>SUM(C48:E48)</f>
        <v>0</v>
      </c>
    </row>
    <row r="49" spans="1:6" x14ac:dyDescent="0.25">
      <c r="A49" s="109">
        <v>220</v>
      </c>
      <c r="B49" s="434" t="s">
        <v>62</v>
      </c>
      <c r="C49" s="529">
        <f t="shared" ref="C49:F50" si="4">C47+C48</f>
        <v>0</v>
      </c>
      <c r="D49" s="529">
        <f t="shared" si="4"/>
        <v>0</v>
      </c>
      <c r="E49" s="530">
        <f t="shared" si="4"/>
        <v>0</v>
      </c>
      <c r="F49" s="531">
        <f t="shared" si="4"/>
        <v>0</v>
      </c>
    </row>
    <row r="50" spans="1:6" x14ac:dyDescent="0.25">
      <c r="A50" s="109">
        <v>222</v>
      </c>
      <c r="B50" s="513" t="s">
        <v>379</v>
      </c>
      <c r="C50" s="529">
        <v>0</v>
      </c>
      <c r="D50" s="529">
        <f t="shared" si="4"/>
        <v>0</v>
      </c>
      <c r="E50" s="530">
        <v>0</v>
      </c>
      <c r="F50" s="531">
        <f t="shared" ref="F50:F54" si="5">SUM(C50:E50)</f>
        <v>0</v>
      </c>
    </row>
    <row r="51" spans="1:6" x14ac:dyDescent="0.25">
      <c r="A51" s="109">
        <v>225</v>
      </c>
      <c r="B51" s="518" t="s">
        <v>385</v>
      </c>
      <c r="C51" s="529">
        <v>0</v>
      </c>
      <c r="D51" s="529">
        <v>0</v>
      </c>
      <c r="E51" s="530">
        <v>0</v>
      </c>
      <c r="F51" s="531">
        <f t="shared" si="5"/>
        <v>0</v>
      </c>
    </row>
    <row r="52" spans="1:6" x14ac:dyDescent="0.25">
      <c r="A52" s="109">
        <v>230</v>
      </c>
      <c r="B52" s="434" t="s">
        <v>186</v>
      </c>
      <c r="C52" s="529">
        <v>0</v>
      </c>
      <c r="D52" s="529">
        <v>0</v>
      </c>
      <c r="E52" s="530">
        <v>0</v>
      </c>
      <c r="F52" s="531">
        <f t="shared" si="5"/>
        <v>0</v>
      </c>
    </row>
    <row r="53" spans="1:6" x14ac:dyDescent="0.25">
      <c r="A53" s="109">
        <v>235</v>
      </c>
      <c r="B53" s="434" t="s">
        <v>368</v>
      </c>
      <c r="C53" s="529">
        <v>0</v>
      </c>
      <c r="D53" s="529">
        <v>0</v>
      </c>
      <c r="E53" s="530">
        <v>0</v>
      </c>
      <c r="F53" s="531">
        <f t="shared" si="5"/>
        <v>0</v>
      </c>
    </row>
    <row r="54" spans="1:6" x14ac:dyDescent="0.25">
      <c r="A54" s="109">
        <v>240</v>
      </c>
      <c r="B54" s="434" t="s">
        <v>63</v>
      </c>
      <c r="C54" s="529">
        <v>0</v>
      </c>
      <c r="D54" s="529">
        <v>0</v>
      </c>
      <c r="E54" s="530">
        <v>0</v>
      </c>
      <c r="F54" s="531">
        <f t="shared" si="5"/>
        <v>0</v>
      </c>
    </row>
    <row r="55" spans="1:6" x14ac:dyDescent="0.25">
      <c r="A55" s="98"/>
      <c r="B55" s="273" t="s">
        <v>64</v>
      </c>
      <c r="C55" s="552">
        <f>SUM(C41:C43)+C49+SUM(C51:C54)</f>
        <v>0</v>
      </c>
      <c r="D55" s="552">
        <f t="shared" ref="D55:F55" si="6">SUM(D41:D43)+D49+SUM(D51:D54)</f>
        <v>0</v>
      </c>
      <c r="E55" s="552">
        <f t="shared" si="6"/>
        <v>0</v>
      </c>
      <c r="F55" s="553">
        <f t="shared" si="6"/>
        <v>0</v>
      </c>
    </row>
    <row r="56" spans="1:6" x14ac:dyDescent="0.25">
      <c r="A56" s="11"/>
      <c r="B56" s="276" t="s">
        <v>65</v>
      </c>
      <c r="F56" s="532"/>
    </row>
    <row r="57" spans="1:6" x14ac:dyDescent="0.25">
      <c r="A57" s="109">
        <v>245</v>
      </c>
      <c r="B57" s="434" t="s">
        <v>185</v>
      </c>
      <c r="C57" s="529">
        <v>0</v>
      </c>
      <c r="D57" s="529">
        <v>0</v>
      </c>
      <c r="E57" s="530">
        <v>0</v>
      </c>
      <c r="F57" s="531">
        <f>SUM(C57:E57)</f>
        <v>0</v>
      </c>
    </row>
    <row r="58" spans="1:6" x14ac:dyDescent="0.25">
      <c r="A58" s="109">
        <v>250</v>
      </c>
      <c r="B58" s="434" t="s">
        <v>183</v>
      </c>
      <c r="C58" s="529">
        <v>0</v>
      </c>
      <c r="D58" s="529">
        <v>0</v>
      </c>
      <c r="E58" s="530">
        <v>0</v>
      </c>
      <c r="F58" s="531">
        <f t="shared" ref="F58:F59" si="7">SUM(C58:E58)</f>
        <v>0</v>
      </c>
    </row>
    <row r="59" spans="1:6" x14ac:dyDescent="0.25">
      <c r="A59" s="109">
        <v>255</v>
      </c>
      <c r="B59" s="434" t="s">
        <v>184</v>
      </c>
      <c r="C59" s="529">
        <v>0</v>
      </c>
      <c r="D59" s="529">
        <v>0</v>
      </c>
      <c r="E59" s="530">
        <v>0</v>
      </c>
      <c r="F59" s="531">
        <f t="shared" si="7"/>
        <v>0</v>
      </c>
    </row>
    <row r="60" spans="1:6" x14ac:dyDescent="0.25">
      <c r="A60" s="16"/>
      <c r="B60" s="273" t="s">
        <v>66</v>
      </c>
      <c r="C60" s="274">
        <f>SUM(C57:C59)</f>
        <v>0</v>
      </c>
      <c r="D60" s="274">
        <f>SUM(D57:D59)</f>
        <v>0</v>
      </c>
      <c r="E60" s="274">
        <f>SUM(E57:E59)</f>
        <v>0</v>
      </c>
      <c r="F60" s="275">
        <f>SUM(F57:F59)</f>
        <v>0</v>
      </c>
    </row>
    <row r="61" spans="1:6" x14ac:dyDescent="0.25">
      <c r="A61" s="55"/>
      <c r="B61" s="281"/>
      <c r="F61" s="532"/>
    </row>
    <row r="62" spans="1:6" x14ac:dyDescent="0.25">
      <c r="A62" s="16"/>
      <c r="B62" s="273" t="s">
        <v>67</v>
      </c>
      <c r="C62" s="274">
        <f>C60+C55</f>
        <v>0</v>
      </c>
      <c r="D62" s="274">
        <f>D60+D55</f>
        <v>0</v>
      </c>
      <c r="E62" s="274">
        <f>E60+E55</f>
        <v>0</v>
      </c>
      <c r="F62" s="275">
        <f>F60+F55</f>
        <v>0</v>
      </c>
    </row>
    <row r="63" spans="1:6" x14ac:dyDescent="0.25">
      <c r="A63" s="11"/>
      <c r="B63" s="282" t="s">
        <v>68</v>
      </c>
      <c r="F63" s="532"/>
    </row>
    <row r="64" spans="1:6" x14ac:dyDescent="0.25">
      <c r="A64" s="109">
        <v>505</v>
      </c>
      <c r="B64" s="434" t="s">
        <v>69</v>
      </c>
      <c r="C64" s="529">
        <v>0</v>
      </c>
      <c r="D64" s="529">
        <v>0</v>
      </c>
      <c r="E64" s="530">
        <v>0</v>
      </c>
      <c r="F64" s="531">
        <f t="shared" ref="F64:F71" si="8">SUM(C64:E64)</f>
        <v>0</v>
      </c>
    </row>
    <row r="65" spans="1:6" x14ac:dyDescent="0.25">
      <c r="A65" s="109">
        <v>510</v>
      </c>
      <c r="B65" s="434" t="s">
        <v>70</v>
      </c>
      <c r="C65" s="529">
        <v>0</v>
      </c>
      <c r="D65" s="529">
        <v>0</v>
      </c>
      <c r="E65" s="530">
        <v>0</v>
      </c>
      <c r="F65" s="531">
        <f t="shared" si="8"/>
        <v>0</v>
      </c>
    </row>
    <row r="66" spans="1:6" x14ac:dyDescent="0.25">
      <c r="A66" s="109">
        <v>515</v>
      </c>
      <c r="B66" s="434" t="s">
        <v>71</v>
      </c>
      <c r="C66" s="529">
        <v>0</v>
      </c>
      <c r="D66" s="529">
        <v>0</v>
      </c>
      <c r="E66" s="530">
        <v>0</v>
      </c>
      <c r="F66" s="531">
        <f t="shared" si="8"/>
        <v>0</v>
      </c>
    </row>
    <row r="67" spans="1:6" x14ac:dyDescent="0.25">
      <c r="A67" s="109">
        <v>520</v>
      </c>
      <c r="B67" s="434" t="s">
        <v>72</v>
      </c>
      <c r="C67" s="529">
        <v>0</v>
      </c>
      <c r="D67" s="529">
        <v>0</v>
      </c>
      <c r="E67" s="530">
        <v>0</v>
      </c>
      <c r="F67" s="531">
        <f t="shared" si="8"/>
        <v>0</v>
      </c>
    </row>
    <row r="68" spans="1:6" x14ac:dyDescent="0.25">
      <c r="A68" s="109">
        <v>525</v>
      </c>
      <c r="B68" s="434" t="s">
        <v>73</v>
      </c>
      <c r="C68" s="529">
        <v>0</v>
      </c>
      <c r="D68" s="529">
        <v>0</v>
      </c>
      <c r="E68" s="530">
        <v>0</v>
      </c>
      <c r="F68" s="531">
        <f t="shared" si="8"/>
        <v>0</v>
      </c>
    </row>
    <row r="69" spans="1:6" x14ac:dyDescent="0.25">
      <c r="A69" s="109"/>
      <c r="B69" s="434" t="s">
        <v>187</v>
      </c>
      <c r="C69" s="529">
        <v>0</v>
      </c>
      <c r="D69" s="529">
        <v>0</v>
      </c>
      <c r="E69" s="530">
        <v>0</v>
      </c>
      <c r="F69" s="531">
        <f t="shared" si="8"/>
        <v>0</v>
      </c>
    </row>
    <row r="70" spans="1:6" x14ac:dyDescent="0.25">
      <c r="A70" s="109"/>
      <c r="B70" s="434" t="s">
        <v>312</v>
      </c>
      <c r="C70" s="529">
        <v>0</v>
      </c>
      <c r="D70" s="529">
        <v>0</v>
      </c>
      <c r="E70" s="530">
        <v>0</v>
      </c>
      <c r="F70" s="531">
        <f t="shared" si="8"/>
        <v>0</v>
      </c>
    </row>
    <row r="71" spans="1:6" x14ac:dyDescent="0.25">
      <c r="A71" s="109"/>
      <c r="B71" s="434" t="s">
        <v>309</v>
      </c>
      <c r="C71" s="529">
        <v>0</v>
      </c>
      <c r="D71" s="529">
        <v>0</v>
      </c>
      <c r="E71" s="530">
        <v>0</v>
      </c>
      <c r="F71" s="531">
        <f t="shared" si="8"/>
        <v>0</v>
      </c>
    </row>
    <row r="72" spans="1:6" x14ac:dyDescent="0.25">
      <c r="A72" s="109">
        <v>530</v>
      </c>
      <c r="B72" s="434" t="s">
        <v>182</v>
      </c>
      <c r="C72" s="529">
        <f>C69+C70+C71</f>
        <v>0</v>
      </c>
      <c r="D72" s="529">
        <f t="shared" ref="D72:E72" si="9">D69+D70+D71</f>
        <v>0</v>
      </c>
      <c r="E72" s="530">
        <f t="shared" si="9"/>
        <v>0</v>
      </c>
      <c r="F72" s="531">
        <f>F69+F70+F71</f>
        <v>0</v>
      </c>
    </row>
    <row r="73" spans="1:6" x14ac:dyDescent="0.25">
      <c r="A73" s="55"/>
      <c r="B73" s="272"/>
      <c r="C73" s="448"/>
      <c r="D73" s="448"/>
      <c r="E73" s="448"/>
      <c r="F73" s="532"/>
    </row>
    <row r="74" spans="1:6" x14ac:dyDescent="0.25">
      <c r="A74" s="16"/>
      <c r="B74" s="273" t="s">
        <v>190</v>
      </c>
      <c r="C74" s="274">
        <f>SUM(C64:C68)+C72</f>
        <v>0</v>
      </c>
      <c r="D74" s="274">
        <f t="shared" ref="D74:F74" si="10">SUM(D64:D68)+D72</f>
        <v>0</v>
      </c>
      <c r="E74" s="274">
        <f t="shared" si="10"/>
        <v>0</v>
      </c>
      <c r="F74" s="275">
        <f t="shared" si="10"/>
        <v>0</v>
      </c>
    </row>
    <row r="75" spans="1:6" ht="13.8" thickBot="1" x14ac:dyDescent="0.3">
      <c r="A75" s="56"/>
      <c r="B75" s="278" t="s">
        <v>189</v>
      </c>
      <c r="C75" s="283">
        <f>C62+C74</f>
        <v>0</v>
      </c>
      <c r="D75" s="283">
        <f>D62+D74</f>
        <v>0</v>
      </c>
      <c r="E75" s="283">
        <f>E62+E74</f>
        <v>0</v>
      </c>
      <c r="F75" s="284">
        <f>F62+F74</f>
        <v>0</v>
      </c>
    </row>
    <row r="76" spans="1:6" x14ac:dyDescent="0.25">
      <c r="B76" s="193"/>
    </row>
    <row r="77" spans="1:6" x14ac:dyDescent="0.25">
      <c r="B77" s="193"/>
    </row>
    <row r="78" spans="1:6" x14ac:dyDescent="0.25">
      <c r="B78" s="193"/>
    </row>
    <row r="79" spans="1:6" x14ac:dyDescent="0.25">
      <c r="B79" s="193"/>
    </row>
    <row r="80" spans="1:6" x14ac:dyDescent="0.25">
      <c r="B80" s="193"/>
    </row>
    <row r="81" spans="2:2" x14ac:dyDescent="0.25">
      <c r="B81" s="193"/>
    </row>
    <row r="82" spans="2:2" x14ac:dyDescent="0.25">
      <c r="B82" s="193"/>
    </row>
    <row r="83" spans="2:2" x14ac:dyDescent="0.25">
      <c r="B83" s="193"/>
    </row>
    <row r="84" spans="2:2" x14ac:dyDescent="0.25">
      <c r="B84" s="193"/>
    </row>
    <row r="85" spans="2:2" x14ac:dyDescent="0.25">
      <c r="B85" s="193"/>
    </row>
  </sheetData>
  <sheetProtection formatCells="0" formatColumns="0" formatRows="0"/>
  <customSheetViews>
    <customSheetView guid="{27EF61E3-089C-4444-8AD8-DD4FF652E9B8}" showPageBreaks="1" fitToPage="1" printArea="1" hiddenRows="1">
      <selection activeCell="B2" sqref="B2:G2"/>
      <rowBreaks count="1" manualBreakCount="1">
        <brk id="38" max="5" man="1"/>
      </rowBreaks>
      <pageMargins left="0.75" right="0.75" top="1" bottom="1" header="0.5" footer="0.5"/>
      <pageSetup scale="54" orientation="portrait" r:id="rId1"/>
      <headerFooter alignWithMargins="0">
        <oddHeader>&amp;L&amp;8CY13&amp;RAppendix A</oddHeader>
        <oddFooter>&amp;L&amp;8&amp;Z&amp;F&amp;A</oddFooter>
      </headerFooter>
    </customSheetView>
    <customSheetView guid="{37A3FFB3-F9B3-457E-8CCE-DDC5690B1CC7}" fitToPage="1" hiddenRows="1">
      <selection activeCell="B2" sqref="B2:G2"/>
      <rowBreaks count="1" manualBreakCount="1">
        <brk id="38" max="5" man="1"/>
      </rowBreaks>
      <pageMargins left="0.75" right="0.75" top="1" bottom="1" header="0.5" footer="0.5"/>
      <pageSetup scale="54"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54" orientation="portrait" r:id="rId3"/>
  <headerFooter alignWithMargins="0">
    <oddFooter>&amp;L&amp;8
&amp;F&amp;A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4"/>
  <sheetViews>
    <sheetView zoomScale="80" zoomScaleNormal="80" zoomScaleSheetLayoutView="90" workbookViewId="0"/>
  </sheetViews>
  <sheetFormatPr defaultRowHeight="13.2" x14ac:dyDescent="0.25"/>
  <cols>
    <col min="2" max="2" width="49.88671875" customWidth="1"/>
    <col min="3" max="6" width="20.6640625" customWidth="1"/>
  </cols>
  <sheetData>
    <row r="1" spans="1:6" x14ac:dyDescent="0.25">
      <c r="A1" s="471" t="s">
        <v>364</v>
      </c>
    </row>
    <row r="2" spans="1:6" x14ac:dyDescent="0.25">
      <c r="A2" s="107" t="str">
        <f>+'FS-Balance Sheet C-1'!A3</f>
        <v>Contractor Name</v>
      </c>
    </row>
    <row r="3" spans="1:6" x14ac:dyDescent="0.25">
      <c r="A3" s="107" t="str">
        <f>+'FS-Balance Sheet C-1'!A4</f>
        <v>Quarter Ended:  xx/xx/xxxx</v>
      </c>
    </row>
    <row r="4" spans="1:6" x14ac:dyDescent="0.25">
      <c r="A4" s="395" t="s">
        <v>390</v>
      </c>
    </row>
    <row r="5" spans="1:6" ht="13.8" thickBot="1" x14ac:dyDescent="0.3"/>
    <row r="6" spans="1:6" x14ac:dyDescent="0.25">
      <c r="C6" s="266" t="s">
        <v>253</v>
      </c>
      <c r="D6" s="266" t="s">
        <v>253</v>
      </c>
      <c r="E6" s="301" t="s">
        <v>253</v>
      </c>
      <c r="F6" s="267" t="s">
        <v>37</v>
      </c>
    </row>
    <row r="7" spans="1:6" x14ac:dyDescent="0.25">
      <c r="C7" s="268" t="s">
        <v>252</v>
      </c>
      <c r="D7" s="268" t="s">
        <v>252</v>
      </c>
      <c r="E7" s="302" t="s">
        <v>254</v>
      </c>
      <c r="F7" s="269" t="s">
        <v>100</v>
      </c>
    </row>
    <row r="8" spans="1:6" ht="13.8" thickBot="1" x14ac:dyDescent="0.3">
      <c r="C8" s="555" t="s">
        <v>320</v>
      </c>
      <c r="D8" s="555" t="s">
        <v>320</v>
      </c>
      <c r="E8" s="556" t="s">
        <v>320</v>
      </c>
      <c r="F8" s="269"/>
    </row>
    <row r="9" spans="1:6" x14ac:dyDescent="0.25">
      <c r="A9" s="90"/>
      <c r="B9" s="119" t="s">
        <v>5</v>
      </c>
      <c r="C9" s="43"/>
      <c r="D9" s="43"/>
      <c r="E9" s="43"/>
      <c r="F9" s="271"/>
    </row>
    <row r="10" spans="1:6" x14ac:dyDescent="0.25">
      <c r="A10" s="109">
        <v>305</v>
      </c>
      <c r="B10" s="434" t="s">
        <v>313</v>
      </c>
      <c r="C10" s="529">
        <v>0</v>
      </c>
      <c r="D10" s="530">
        <v>0</v>
      </c>
      <c r="E10" s="530">
        <v>0</v>
      </c>
      <c r="F10" s="465">
        <f>SUM(C10:E10)</f>
        <v>0</v>
      </c>
    </row>
    <row r="11" spans="1:6" x14ac:dyDescent="0.25">
      <c r="A11" s="109">
        <v>310</v>
      </c>
      <c r="B11" s="434" t="s">
        <v>6</v>
      </c>
      <c r="C11" s="529">
        <v>0</v>
      </c>
      <c r="D11" s="530">
        <v>0</v>
      </c>
      <c r="E11" s="530">
        <v>0</v>
      </c>
      <c r="F11" s="465">
        <f t="shared" ref="F11:F21" si="0">SUM(C11:E11)</f>
        <v>0</v>
      </c>
    </row>
    <row r="12" spans="1:6" x14ac:dyDescent="0.25">
      <c r="A12" s="109">
        <v>312</v>
      </c>
      <c r="B12" s="366" t="s">
        <v>387</v>
      </c>
      <c r="C12" s="529">
        <v>0</v>
      </c>
      <c r="D12" s="530">
        <v>0</v>
      </c>
      <c r="E12" s="530">
        <v>0</v>
      </c>
      <c r="F12" s="465">
        <f t="shared" si="0"/>
        <v>0</v>
      </c>
    </row>
    <row r="13" spans="1:6" x14ac:dyDescent="0.25">
      <c r="A13" s="109">
        <v>315</v>
      </c>
      <c r="B13" s="434" t="s">
        <v>262</v>
      </c>
      <c r="C13" s="529">
        <v>0</v>
      </c>
      <c r="D13" s="530">
        <v>0</v>
      </c>
      <c r="E13" s="530">
        <v>0</v>
      </c>
      <c r="F13" s="465">
        <f t="shared" si="0"/>
        <v>0</v>
      </c>
    </row>
    <row r="14" spans="1:6" x14ac:dyDescent="0.25">
      <c r="A14" s="109">
        <v>319</v>
      </c>
      <c r="B14" s="434" t="s">
        <v>341</v>
      </c>
      <c r="C14" s="529">
        <v>0</v>
      </c>
      <c r="D14" s="530">
        <v>0</v>
      </c>
      <c r="E14" s="530">
        <v>0</v>
      </c>
      <c r="F14" s="465">
        <f t="shared" si="0"/>
        <v>0</v>
      </c>
    </row>
    <row r="15" spans="1:6" x14ac:dyDescent="0.25">
      <c r="A15" s="109">
        <v>320</v>
      </c>
      <c r="B15" s="434" t="s">
        <v>283</v>
      </c>
      <c r="C15" s="529">
        <v>0</v>
      </c>
      <c r="D15" s="530">
        <v>0</v>
      </c>
      <c r="E15" s="530">
        <v>0</v>
      </c>
      <c r="F15" s="465">
        <f t="shared" si="0"/>
        <v>0</v>
      </c>
    </row>
    <row r="16" spans="1:6" x14ac:dyDescent="0.25">
      <c r="A16" s="109">
        <v>321</v>
      </c>
      <c r="B16" s="434" t="s">
        <v>308</v>
      </c>
      <c r="C16" s="529">
        <v>0</v>
      </c>
      <c r="D16" s="530">
        <v>0</v>
      </c>
      <c r="E16" s="530">
        <v>0</v>
      </c>
      <c r="F16" s="465">
        <f t="shared" si="0"/>
        <v>0</v>
      </c>
    </row>
    <row r="17" spans="1:6" x14ac:dyDescent="0.25">
      <c r="A17" s="109">
        <v>322</v>
      </c>
      <c r="B17" s="434" t="s">
        <v>7</v>
      </c>
      <c r="C17" s="529">
        <v>0</v>
      </c>
      <c r="D17" s="530">
        <v>0</v>
      </c>
      <c r="E17" s="530">
        <v>0</v>
      </c>
      <c r="F17" s="465">
        <f t="shared" si="0"/>
        <v>0</v>
      </c>
    </row>
    <row r="18" spans="1:6" x14ac:dyDescent="0.25">
      <c r="A18" s="109">
        <v>323</v>
      </c>
      <c r="B18" s="434" t="s">
        <v>317</v>
      </c>
      <c r="C18" s="529">
        <v>0</v>
      </c>
      <c r="D18" s="530">
        <v>0</v>
      </c>
      <c r="E18" s="530">
        <v>0</v>
      </c>
      <c r="F18" s="465">
        <f t="shared" si="0"/>
        <v>0</v>
      </c>
    </row>
    <row r="19" spans="1:6" x14ac:dyDescent="0.25">
      <c r="A19" s="109">
        <v>324</v>
      </c>
      <c r="B19" s="434" t="s">
        <v>369</v>
      </c>
      <c r="C19" s="529">
        <v>0</v>
      </c>
      <c r="D19" s="530">
        <v>0</v>
      </c>
      <c r="E19" s="530">
        <v>0</v>
      </c>
      <c r="F19" s="465">
        <f t="shared" si="0"/>
        <v>0</v>
      </c>
    </row>
    <row r="20" spans="1:6" x14ac:dyDescent="0.25">
      <c r="A20" s="109">
        <v>325</v>
      </c>
      <c r="B20" s="434" t="s">
        <v>8</v>
      </c>
      <c r="C20" s="529">
        <v>0</v>
      </c>
      <c r="D20" s="530">
        <v>0</v>
      </c>
      <c r="E20" s="530">
        <v>0</v>
      </c>
      <c r="F20" s="465">
        <f t="shared" si="0"/>
        <v>0</v>
      </c>
    </row>
    <row r="21" spans="1:6" x14ac:dyDescent="0.25">
      <c r="A21" s="109">
        <v>330</v>
      </c>
      <c r="B21" s="434" t="s">
        <v>374</v>
      </c>
      <c r="C21" s="529">
        <v>0</v>
      </c>
      <c r="D21" s="530">
        <v>0</v>
      </c>
      <c r="E21" s="530">
        <v>0</v>
      </c>
      <c r="F21" s="465">
        <f t="shared" si="0"/>
        <v>0</v>
      </c>
    </row>
    <row r="22" spans="1:6" x14ac:dyDescent="0.25">
      <c r="A22" s="13"/>
      <c r="B22" s="41" t="s">
        <v>9</v>
      </c>
      <c r="C22" s="274">
        <f>SUM(C10:C21)</f>
        <v>0</v>
      </c>
      <c r="D22" s="274">
        <f>SUM(D10:D21)</f>
        <v>0</v>
      </c>
      <c r="E22" s="274">
        <f>SUM(E10:E21)</f>
        <v>0</v>
      </c>
      <c r="F22" s="285">
        <f>SUM(F10:F21)</f>
        <v>0</v>
      </c>
    </row>
    <row r="23" spans="1:6" x14ac:dyDescent="0.25">
      <c r="A23" s="14"/>
      <c r="B23" s="127" t="s">
        <v>10</v>
      </c>
      <c r="C23" s="457"/>
      <c r="D23" s="112"/>
      <c r="E23" s="112"/>
      <c r="F23" s="286"/>
    </row>
    <row r="24" spans="1:6" x14ac:dyDescent="0.25">
      <c r="A24" s="14"/>
      <c r="B24" s="456" t="s">
        <v>11</v>
      </c>
      <c r="C24" s="298"/>
      <c r="D24" s="298"/>
      <c r="E24" s="298"/>
      <c r="F24" s="286"/>
    </row>
    <row r="25" spans="1:6" x14ac:dyDescent="0.25">
      <c r="A25" s="109">
        <v>402</v>
      </c>
      <c r="B25" s="434" t="s">
        <v>12</v>
      </c>
      <c r="C25" s="529">
        <v>0</v>
      </c>
      <c r="D25" s="530">
        <v>0</v>
      </c>
      <c r="E25" s="530">
        <v>0</v>
      </c>
      <c r="F25" s="465">
        <f t="shared" ref="F25:F27" si="1">SUM(C25:E25)</f>
        <v>0</v>
      </c>
    </row>
    <row r="26" spans="1:6" x14ac:dyDescent="0.25">
      <c r="A26" s="109">
        <v>404</v>
      </c>
      <c r="B26" s="434" t="s">
        <v>370</v>
      </c>
      <c r="C26" s="529">
        <v>0</v>
      </c>
      <c r="D26" s="530">
        <v>0</v>
      </c>
      <c r="E26" s="530">
        <v>0</v>
      </c>
      <c r="F26" s="465">
        <f t="shared" si="1"/>
        <v>0</v>
      </c>
    </row>
    <row r="27" spans="1:6" x14ac:dyDescent="0.25">
      <c r="A27" s="109">
        <v>406</v>
      </c>
      <c r="B27" s="434" t="s">
        <v>13</v>
      </c>
      <c r="C27" s="529">
        <v>0</v>
      </c>
      <c r="D27" s="530">
        <v>0</v>
      </c>
      <c r="E27" s="530">
        <v>0</v>
      </c>
      <c r="F27" s="465">
        <f t="shared" si="1"/>
        <v>0</v>
      </c>
    </row>
    <row r="28" spans="1:6" x14ac:dyDescent="0.25">
      <c r="A28" s="13"/>
      <c r="B28" s="41" t="s">
        <v>14</v>
      </c>
      <c r="C28" s="585">
        <f t="shared" ref="C28:E28" si="2">SUM(C25:C27)</f>
        <v>0</v>
      </c>
      <c r="D28" s="583">
        <f t="shared" si="2"/>
        <v>0</v>
      </c>
      <c r="E28" s="583">
        <f t="shared" si="2"/>
        <v>0</v>
      </c>
      <c r="F28" s="285">
        <f>SUM(F25:F27)</f>
        <v>0</v>
      </c>
    </row>
    <row r="29" spans="1:6" x14ac:dyDescent="0.25">
      <c r="A29" s="14"/>
      <c r="B29" s="456" t="s">
        <v>15</v>
      </c>
      <c r="C29" s="457"/>
      <c r="D29" s="112"/>
      <c r="E29" s="112"/>
      <c r="F29" s="286"/>
    </row>
    <row r="30" spans="1:6" x14ac:dyDescent="0.25">
      <c r="A30" s="109">
        <v>408</v>
      </c>
      <c r="B30" s="434" t="s">
        <v>110</v>
      </c>
      <c r="C30" s="529">
        <v>0</v>
      </c>
      <c r="D30" s="530">
        <v>0</v>
      </c>
      <c r="E30" s="530">
        <v>0</v>
      </c>
      <c r="F30" s="465">
        <f t="shared" ref="F30:F36" si="3">SUM(C30:E30)</f>
        <v>0</v>
      </c>
    </row>
    <row r="31" spans="1:6" x14ac:dyDescent="0.25">
      <c r="A31" s="109">
        <v>409</v>
      </c>
      <c r="B31" s="434" t="s">
        <v>346</v>
      </c>
      <c r="C31" s="529">
        <v>0</v>
      </c>
      <c r="D31" s="530">
        <v>0</v>
      </c>
      <c r="E31" s="530">
        <v>0</v>
      </c>
      <c r="F31" s="465">
        <f t="shared" si="3"/>
        <v>0</v>
      </c>
    </row>
    <row r="32" spans="1:6" x14ac:dyDescent="0.25">
      <c r="A32" s="109">
        <v>410</v>
      </c>
      <c r="B32" s="434" t="s">
        <v>358</v>
      </c>
      <c r="C32" s="529">
        <v>0</v>
      </c>
      <c r="D32" s="530">
        <v>0</v>
      </c>
      <c r="E32" s="530">
        <v>0</v>
      </c>
      <c r="F32" s="465">
        <f t="shared" si="3"/>
        <v>0</v>
      </c>
    </row>
    <row r="33" spans="1:6" x14ac:dyDescent="0.25">
      <c r="A33" s="109">
        <v>411</v>
      </c>
      <c r="B33" s="434" t="s">
        <v>345</v>
      </c>
      <c r="C33" s="529">
        <v>0</v>
      </c>
      <c r="D33" s="530">
        <v>0</v>
      </c>
      <c r="E33" s="530">
        <v>0</v>
      </c>
      <c r="F33" s="465">
        <f t="shared" si="3"/>
        <v>0</v>
      </c>
    </row>
    <row r="34" spans="1:6" x14ac:dyDescent="0.25">
      <c r="A34" s="109">
        <v>412</v>
      </c>
      <c r="B34" s="434" t="s">
        <v>371</v>
      </c>
      <c r="C34" s="529">
        <v>0</v>
      </c>
      <c r="D34" s="530">
        <v>0</v>
      </c>
      <c r="E34" s="530">
        <v>0</v>
      </c>
      <c r="F34" s="465">
        <f t="shared" si="3"/>
        <v>0</v>
      </c>
    </row>
    <row r="35" spans="1:6" x14ac:dyDescent="0.25">
      <c r="A35" s="109">
        <v>414</v>
      </c>
      <c r="B35" s="434" t="s">
        <v>16</v>
      </c>
      <c r="C35" s="529">
        <v>0</v>
      </c>
      <c r="D35" s="530">
        <v>0</v>
      </c>
      <c r="E35" s="530">
        <v>0</v>
      </c>
      <c r="F35" s="465">
        <f t="shared" si="3"/>
        <v>0</v>
      </c>
    </row>
    <row r="36" spans="1:6" x14ac:dyDescent="0.25">
      <c r="A36" s="109">
        <v>415</v>
      </c>
      <c r="B36" s="434" t="s">
        <v>316</v>
      </c>
      <c r="C36" s="529">
        <v>0</v>
      </c>
      <c r="D36" s="530">
        <v>0</v>
      </c>
      <c r="E36" s="530">
        <v>0</v>
      </c>
      <c r="F36" s="465">
        <f t="shared" si="3"/>
        <v>0</v>
      </c>
    </row>
    <row r="37" spans="1:6" x14ac:dyDescent="0.25">
      <c r="A37" s="13"/>
      <c r="B37" s="41" t="s">
        <v>17</v>
      </c>
      <c r="C37" s="274">
        <f>SUM(C30:C36)</f>
        <v>0</v>
      </c>
      <c r="D37" s="274">
        <f>SUM(D30:D36)</f>
        <v>0</v>
      </c>
      <c r="E37" s="274">
        <f>SUM(E30:E36)</f>
        <v>0</v>
      </c>
      <c r="F37" s="285">
        <f>SUM(F30:F36)</f>
        <v>0</v>
      </c>
    </row>
    <row r="38" spans="1:6" x14ac:dyDescent="0.25">
      <c r="A38" s="11"/>
      <c r="B38" s="456" t="s">
        <v>18</v>
      </c>
      <c r="C38" s="457"/>
      <c r="D38" s="112"/>
      <c r="E38" s="112"/>
      <c r="F38" s="286"/>
    </row>
    <row r="39" spans="1:6" x14ac:dyDescent="0.25">
      <c r="A39" s="109">
        <v>416</v>
      </c>
      <c r="B39" s="434" t="s">
        <v>255</v>
      </c>
      <c r="C39" s="529">
        <v>0</v>
      </c>
      <c r="D39" s="530">
        <v>0</v>
      </c>
      <c r="E39" s="530">
        <v>0</v>
      </c>
      <c r="F39" s="465">
        <f t="shared" ref="F39:F56" si="4">SUM(C39:E39)</f>
        <v>0</v>
      </c>
    </row>
    <row r="40" spans="1:6" x14ac:dyDescent="0.25">
      <c r="A40" s="109">
        <v>417</v>
      </c>
      <c r="B40" s="434" t="s">
        <v>19</v>
      </c>
      <c r="C40" s="529">
        <v>0</v>
      </c>
      <c r="D40" s="530">
        <v>0</v>
      </c>
      <c r="E40" s="530">
        <v>0</v>
      </c>
      <c r="F40" s="465">
        <f t="shared" si="4"/>
        <v>0</v>
      </c>
    </row>
    <row r="41" spans="1:6" x14ac:dyDescent="0.25">
      <c r="A41" s="109">
        <v>418</v>
      </c>
      <c r="B41" s="434" t="s">
        <v>192</v>
      </c>
      <c r="C41" s="529">
        <v>0</v>
      </c>
      <c r="D41" s="530">
        <v>0</v>
      </c>
      <c r="E41" s="530">
        <v>0</v>
      </c>
      <c r="F41" s="465">
        <f t="shared" si="4"/>
        <v>0</v>
      </c>
    </row>
    <row r="42" spans="1:6" x14ac:dyDescent="0.25">
      <c r="A42" s="109">
        <v>419</v>
      </c>
      <c r="B42" s="434" t="s">
        <v>20</v>
      </c>
      <c r="C42" s="529">
        <v>0</v>
      </c>
      <c r="D42" s="530">
        <v>0</v>
      </c>
      <c r="E42" s="530">
        <v>0</v>
      </c>
      <c r="F42" s="465">
        <f t="shared" si="4"/>
        <v>0</v>
      </c>
    </row>
    <row r="43" spans="1:6" x14ac:dyDescent="0.25">
      <c r="A43" s="109">
        <v>420</v>
      </c>
      <c r="B43" s="434" t="s">
        <v>194</v>
      </c>
      <c r="C43" s="529">
        <v>0</v>
      </c>
      <c r="D43" s="530">
        <v>0</v>
      </c>
      <c r="E43" s="530">
        <v>0</v>
      </c>
      <c r="F43" s="465">
        <f t="shared" si="4"/>
        <v>0</v>
      </c>
    </row>
    <row r="44" spans="1:6" x14ac:dyDescent="0.25">
      <c r="A44" s="109">
        <v>421</v>
      </c>
      <c r="B44" s="434" t="s">
        <v>21</v>
      </c>
      <c r="C44" s="529">
        <v>0</v>
      </c>
      <c r="D44" s="530">
        <v>0</v>
      </c>
      <c r="E44" s="530">
        <v>0</v>
      </c>
      <c r="F44" s="465">
        <f t="shared" si="4"/>
        <v>0</v>
      </c>
    </row>
    <row r="45" spans="1:6" x14ac:dyDescent="0.25">
      <c r="A45" s="109">
        <v>422</v>
      </c>
      <c r="B45" s="434" t="s">
        <v>22</v>
      </c>
      <c r="C45" s="529">
        <v>0</v>
      </c>
      <c r="D45" s="530">
        <v>0</v>
      </c>
      <c r="E45" s="530">
        <v>0</v>
      </c>
      <c r="F45" s="465">
        <f t="shared" si="4"/>
        <v>0</v>
      </c>
    </row>
    <row r="46" spans="1:6" x14ac:dyDescent="0.25">
      <c r="A46" s="109">
        <v>423</v>
      </c>
      <c r="B46" s="434" t="s">
        <v>193</v>
      </c>
      <c r="C46" s="529">
        <v>0</v>
      </c>
      <c r="D46" s="530">
        <v>0</v>
      </c>
      <c r="E46" s="530">
        <v>0</v>
      </c>
      <c r="F46" s="465">
        <f t="shared" si="4"/>
        <v>0</v>
      </c>
    </row>
    <row r="47" spans="1:6" x14ac:dyDescent="0.25">
      <c r="A47" s="109">
        <v>424</v>
      </c>
      <c r="B47" s="434" t="s">
        <v>23</v>
      </c>
      <c r="C47" s="529">
        <v>0</v>
      </c>
      <c r="D47" s="530">
        <v>0</v>
      </c>
      <c r="E47" s="530">
        <v>0</v>
      </c>
      <c r="F47" s="465">
        <f t="shared" si="4"/>
        <v>0</v>
      </c>
    </row>
    <row r="48" spans="1:6" x14ac:dyDescent="0.25">
      <c r="A48" s="109">
        <v>434</v>
      </c>
      <c r="B48" s="366" t="s">
        <v>382</v>
      </c>
      <c r="C48" s="529">
        <v>0</v>
      </c>
      <c r="D48" s="530">
        <v>0</v>
      </c>
      <c r="E48" s="530">
        <v>0</v>
      </c>
      <c r="F48" s="465">
        <f t="shared" si="4"/>
        <v>0</v>
      </c>
    </row>
    <row r="49" spans="1:6" x14ac:dyDescent="0.25">
      <c r="A49" s="109">
        <v>425</v>
      </c>
      <c r="B49" s="434" t="s">
        <v>195</v>
      </c>
      <c r="C49" s="529">
        <v>0</v>
      </c>
      <c r="D49" s="530">
        <v>0</v>
      </c>
      <c r="E49" s="530">
        <v>0</v>
      </c>
      <c r="F49" s="465">
        <f t="shared" si="4"/>
        <v>0</v>
      </c>
    </row>
    <row r="50" spans="1:6" s="448" customFormat="1" x14ac:dyDescent="0.25">
      <c r="A50" s="109">
        <v>426</v>
      </c>
      <c r="B50" s="434" t="s">
        <v>347</v>
      </c>
      <c r="C50" s="529">
        <v>0</v>
      </c>
      <c r="D50" s="530">
        <v>0</v>
      </c>
      <c r="E50" s="530">
        <v>0</v>
      </c>
      <c r="F50" s="465">
        <f t="shared" si="4"/>
        <v>0</v>
      </c>
    </row>
    <row r="51" spans="1:6" s="448" customFormat="1" x14ac:dyDescent="0.25">
      <c r="A51" s="109">
        <v>427</v>
      </c>
      <c r="B51" s="434" t="s">
        <v>348</v>
      </c>
      <c r="C51" s="529">
        <v>0</v>
      </c>
      <c r="D51" s="530">
        <v>0</v>
      </c>
      <c r="E51" s="530">
        <v>0</v>
      </c>
      <c r="F51" s="465">
        <f t="shared" si="4"/>
        <v>0</v>
      </c>
    </row>
    <row r="52" spans="1:6" s="448" customFormat="1" x14ac:dyDescent="0.25">
      <c r="A52" s="109">
        <v>428</v>
      </c>
      <c r="B52" s="434" t="s">
        <v>349</v>
      </c>
      <c r="C52" s="529">
        <v>0</v>
      </c>
      <c r="D52" s="530">
        <v>0</v>
      </c>
      <c r="E52" s="530">
        <v>0</v>
      </c>
      <c r="F52" s="465">
        <f t="shared" si="4"/>
        <v>0</v>
      </c>
    </row>
    <row r="53" spans="1:6" s="448" customFormat="1" x14ac:dyDescent="0.25">
      <c r="A53" s="109">
        <v>429</v>
      </c>
      <c r="B53" s="434" t="s">
        <v>350</v>
      </c>
      <c r="C53" s="529">
        <v>0</v>
      </c>
      <c r="D53" s="530">
        <v>0</v>
      </c>
      <c r="E53" s="530">
        <v>0</v>
      </c>
      <c r="F53" s="465">
        <f t="shared" si="4"/>
        <v>0</v>
      </c>
    </row>
    <row r="54" spans="1:6" s="448" customFormat="1" x14ac:dyDescent="0.25">
      <c r="A54" s="109">
        <v>430</v>
      </c>
      <c r="B54" s="434" t="s">
        <v>351</v>
      </c>
      <c r="C54" s="529">
        <v>0</v>
      </c>
      <c r="D54" s="530">
        <v>0</v>
      </c>
      <c r="E54" s="530">
        <v>0</v>
      </c>
      <c r="F54" s="465">
        <f t="shared" si="4"/>
        <v>0</v>
      </c>
    </row>
    <row r="55" spans="1:6" s="448" customFormat="1" x14ac:dyDescent="0.25">
      <c r="A55" s="109">
        <v>431</v>
      </c>
      <c r="B55" s="434" t="s">
        <v>352</v>
      </c>
      <c r="C55" s="529">
        <v>0</v>
      </c>
      <c r="D55" s="530">
        <v>0</v>
      </c>
      <c r="E55" s="530">
        <v>0</v>
      </c>
      <c r="F55" s="465">
        <f t="shared" si="4"/>
        <v>0</v>
      </c>
    </row>
    <row r="56" spans="1:6" x14ac:dyDescent="0.25">
      <c r="A56" s="109">
        <v>438</v>
      </c>
      <c r="B56" s="434" t="s">
        <v>372</v>
      </c>
      <c r="C56" s="529">
        <v>0</v>
      </c>
      <c r="D56" s="530">
        <v>0</v>
      </c>
      <c r="E56" s="530">
        <v>0</v>
      </c>
      <c r="F56" s="465">
        <f t="shared" si="4"/>
        <v>0</v>
      </c>
    </row>
    <row r="57" spans="1:6" x14ac:dyDescent="0.25">
      <c r="A57" s="16"/>
      <c r="B57" s="41" t="s">
        <v>24</v>
      </c>
      <c r="C57" s="274">
        <f>SUM(C39:C56)</f>
        <v>0</v>
      </c>
      <c r="D57" s="274">
        <f>SUM(D39:D56)</f>
        <v>0</v>
      </c>
      <c r="E57" s="274">
        <f>SUM(E39:E56)</f>
        <v>0</v>
      </c>
      <c r="F57" s="285">
        <f>SUM(F39:F56)</f>
        <v>0</v>
      </c>
    </row>
    <row r="58" spans="1:6" x14ac:dyDescent="0.25">
      <c r="A58" s="16"/>
      <c r="B58" s="41" t="s">
        <v>25</v>
      </c>
      <c r="C58" s="274">
        <f>C57+C37+C28</f>
        <v>0</v>
      </c>
      <c r="D58" s="274">
        <f>D57+D37+D28</f>
        <v>0</v>
      </c>
      <c r="E58" s="274">
        <f>E57+E37+E28</f>
        <v>0</v>
      </c>
      <c r="F58" s="285">
        <f>F57+F37+F28</f>
        <v>0</v>
      </c>
    </row>
    <row r="59" spans="1:6" x14ac:dyDescent="0.25">
      <c r="A59" s="17" t="s">
        <v>26</v>
      </c>
      <c r="B59" s="88"/>
      <c r="C59" s="457"/>
      <c r="D59" s="112"/>
      <c r="E59" s="112"/>
      <c r="F59" s="286"/>
    </row>
    <row r="60" spans="1:6" x14ac:dyDescent="0.25">
      <c r="A60" s="109">
        <v>440</v>
      </c>
      <c r="B60" s="434" t="s">
        <v>27</v>
      </c>
      <c r="C60" s="529">
        <v>0</v>
      </c>
      <c r="D60" s="530">
        <v>0</v>
      </c>
      <c r="E60" s="530">
        <v>0</v>
      </c>
      <c r="F60" s="465">
        <f t="shared" ref="F60:F63" si="5">SUM(C60:E60)</f>
        <v>0</v>
      </c>
    </row>
    <row r="61" spans="1:6" x14ac:dyDescent="0.25">
      <c r="A61" s="109">
        <v>442</v>
      </c>
      <c r="B61" s="434" t="s">
        <v>28</v>
      </c>
      <c r="C61" s="529">
        <v>0</v>
      </c>
      <c r="D61" s="530">
        <v>0</v>
      </c>
      <c r="E61" s="530">
        <v>0</v>
      </c>
      <c r="F61" s="465">
        <f t="shared" si="5"/>
        <v>0</v>
      </c>
    </row>
    <row r="62" spans="1:6" x14ac:dyDescent="0.25">
      <c r="A62" s="287"/>
      <c r="B62" s="288" t="s">
        <v>29</v>
      </c>
      <c r="C62" s="586">
        <f>C58+SUM(C60:C61)</f>
        <v>0</v>
      </c>
      <c r="D62" s="289">
        <f>D58+SUM(D60:D61)</f>
        <v>0</v>
      </c>
      <c r="E62" s="289">
        <f>E58+SUM(E60:E61)</f>
        <v>0</v>
      </c>
      <c r="F62" s="290">
        <f>F58+SUM(F60:F61)</f>
        <v>0</v>
      </c>
    </row>
    <row r="63" spans="1:6" x14ac:dyDescent="0.25">
      <c r="A63" s="55"/>
      <c r="B63" s="88" t="s">
        <v>30</v>
      </c>
      <c r="C63" s="529">
        <v>0</v>
      </c>
      <c r="D63" s="530">
        <v>0</v>
      </c>
      <c r="E63" s="530">
        <v>0</v>
      </c>
      <c r="F63" s="465">
        <f t="shared" si="5"/>
        <v>0</v>
      </c>
    </row>
    <row r="64" spans="1:6" x14ac:dyDescent="0.25">
      <c r="A64" s="291"/>
      <c r="B64" s="292"/>
      <c r="C64" s="69"/>
      <c r="D64" s="69"/>
      <c r="E64" s="69"/>
      <c r="F64" s="465"/>
    </row>
    <row r="65" spans="1:6" x14ac:dyDescent="0.25">
      <c r="A65" s="16"/>
      <c r="B65" s="41" t="s">
        <v>31</v>
      </c>
      <c r="C65" s="293">
        <f>C62+C63</f>
        <v>0</v>
      </c>
      <c r="D65" s="293">
        <f>D62+D63</f>
        <v>0</v>
      </c>
      <c r="E65" s="274">
        <f>E62+E63</f>
        <v>0</v>
      </c>
      <c r="F65" s="294">
        <f>F62+F63</f>
        <v>0</v>
      </c>
    </row>
    <row r="66" spans="1:6" x14ac:dyDescent="0.25">
      <c r="A66" s="54"/>
      <c r="B66" s="150"/>
      <c r="C66" s="457"/>
      <c r="F66" s="295"/>
    </row>
    <row r="67" spans="1:6" x14ac:dyDescent="0.25">
      <c r="A67" s="109"/>
      <c r="B67" s="434" t="s">
        <v>32</v>
      </c>
      <c r="C67" s="584">
        <f>C22-C65</f>
        <v>0</v>
      </c>
      <c r="D67" s="348">
        <f>D22-D65</f>
        <v>0</v>
      </c>
      <c r="E67" s="347">
        <f>E22-E65</f>
        <v>0</v>
      </c>
      <c r="F67" s="533">
        <f>F22-F65</f>
        <v>0</v>
      </c>
    </row>
    <row r="68" spans="1:6" x14ac:dyDescent="0.25">
      <c r="A68" s="109"/>
      <c r="B68" s="434" t="s">
        <v>33</v>
      </c>
      <c r="C68" s="529">
        <v>0</v>
      </c>
      <c r="D68" s="582">
        <v>0</v>
      </c>
      <c r="E68" s="534">
        <v>0</v>
      </c>
      <c r="F68" s="465">
        <f t="shared" ref="F68:F72" si="6">SUM(C68:E68)</f>
        <v>0</v>
      </c>
    </row>
    <row r="69" spans="1:6" x14ac:dyDescent="0.25">
      <c r="A69" s="109"/>
      <c r="B69" s="434" t="s">
        <v>34</v>
      </c>
      <c r="C69" s="584">
        <f>C67+C68</f>
        <v>0</v>
      </c>
      <c r="D69" s="348">
        <f>D67+D68</f>
        <v>0</v>
      </c>
      <c r="E69" s="347">
        <f>E67+E68</f>
        <v>0</v>
      </c>
      <c r="F69" s="533">
        <f>F67+F68</f>
        <v>0</v>
      </c>
    </row>
    <row r="70" spans="1:6" x14ac:dyDescent="0.25">
      <c r="A70" s="109"/>
      <c r="B70" s="434" t="s">
        <v>35</v>
      </c>
      <c r="C70" s="529">
        <v>0</v>
      </c>
      <c r="D70" s="582">
        <v>0</v>
      </c>
      <c r="E70" s="534">
        <v>0</v>
      </c>
      <c r="F70" s="465">
        <f t="shared" si="6"/>
        <v>0</v>
      </c>
    </row>
    <row r="71" spans="1:6" x14ac:dyDescent="0.25">
      <c r="A71" s="109"/>
      <c r="B71" s="434" t="s">
        <v>204</v>
      </c>
      <c r="C71" s="529">
        <v>0</v>
      </c>
      <c r="D71" s="582">
        <v>0</v>
      </c>
      <c r="E71" s="534">
        <v>0</v>
      </c>
      <c r="F71" s="465">
        <f t="shared" si="6"/>
        <v>0</v>
      </c>
    </row>
    <row r="72" spans="1:6" x14ac:dyDescent="0.25">
      <c r="A72" s="109"/>
      <c r="B72" s="434" t="s">
        <v>310</v>
      </c>
      <c r="C72" s="529">
        <v>0</v>
      </c>
      <c r="D72" s="582">
        <v>0</v>
      </c>
      <c r="E72" s="534">
        <v>0</v>
      </c>
      <c r="F72" s="465">
        <f t="shared" si="6"/>
        <v>0</v>
      </c>
    </row>
    <row r="73" spans="1:6" x14ac:dyDescent="0.25">
      <c r="A73" s="11"/>
      <c r="B73" s="81"/>
      <c r="F73" s="296"/>
    </row>
    <row r="74" spans="1:6" ht="13.8" thickBot="1" x14ac:dyDescent="0.3">
      <c r="A74" s="56"/>
      <c r="B74" s="124" t="s">
        <v>36</v>
      </c>
      <c r="C74" s="283">
        <f>C69-C70-C71-C72</f>
        <v>0</v>
      </c>
      <c r="D74" s="283">
        <f>D69-D70-D71-D72</f>
        <v>0</v>
      </c>
      <c r="E74" s="283">
        <f>E69-E70-E71-E72</f>
        <v>0</v>
      </c>
      <c r="F74" s="297">
        <f>F69-F70-F71-F72</f>
        <v>0</v>
      </c>
    </row>
  </sheetData>
  <sheetProtection formatCells="0" formatColumns="0" formatRows="0"/>
  <customSheetViews>
    <customSheetView guid="{27EF61E3-089C-4444-8AD8-DD4FF652E9B8}" scale="60" showPageBreaks="1" fitToPage="1" printArea="1" hiddenRows="1" view="pageBreakPreview">
      <selection activeCell="C3" sqref="C3:F3"/>
      <rowBreaks count="1" manualBreakCount="1">
        <brk id="45" max="5" man="1"/>
      </rowBreaks>
      <pageMargins left="0.75" right="0.75" top="1" bottom="1" header="0.5" footer="0.5"/>
      <pageSetup scale="56" orientation="portrait" r:id="rId1"/>
      <headerFooter alignWithMargins="0">
        <oddHeader>&amp;L&amp;8CY13&amp;RAppendix A</oddHeader>
        <oddFooter>&amp;L&amp;8&amp;Z&amp;F&amp;A</oddFooter>
      </headerFooter>
    </customSheetView>
    <customSheetView guid="{37A3FFB3-F9B3-457E-8CCE-DDC5690B1CC7}" scale="60" showPageBreaks="1" fitToPage="1" printArea="1" hiddenRows="1" view="pageBreakPreview">
      <selection activeCell="C3" sqref="C3:F3"/>
      <rowBreaks count="1" manualBreakCount="1">
        <brk id="45" max="5" man="1"/>
      </rowBreaks>
      <pageMargins left="0.75" right="0.75" top="1" bottom="1" header="0.5" footer="0.5"/>
      <pageSetup scale="56"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51" orientation="portrait" r:id="rId3"/>
  <headerFooter alignWithMargins="0">
    <oddFooter>&amp;L&amp;8
&amp;F&amp;A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zoomScaleSheetLayoutView="90" workbookViewId="0">
      <selection activeCell="A2" sqref="A2"/>
    </sheetView>
  </sheetViews>
  <sheetFormatPr defaultRowHeight="13.2" x14ac:dyDescent="0.25"/>
  <cols>
    <col min="6" max="6" width="14.88671875" customWidth="1"/>
  </cols>
  <sheetData>
    <row r="1" spans="1:1" x14ac:dyDescent="0.25">
      <c r="A1" t="s">
        <v>365</v>
      </c>
    </row>
  </sheetData>
  <customSheetViews>
    <customSheetView guid="{27EF61E3-089C-4444-8AD8-DD4FF652E9B8}" showPageBreaks="1" fitToPage="1">
      <selection activeCell="E5" sqref="E5"/>
      <pageMargins left="0.75" right="0.75" top="1" bottom="1" header="0.5" footer="0.5"/>
      <pageSetup orientation="portrait" r:id="rId1"/>
      <headerFooter alignWithMargins="0">
        <oddHeader>&amp;L&amp;8CY13&amp;RAppendix A</oddHeader>
        <oddFooter>&amp;L&amp;8&amp;Z&amp;F&amp;A</oddFooter>
      </headerFooter>
    </customSheetView>
    <customSheetView guid="{37A3FFB3-F9B3-457E-8CCE-DDC5690B1CC7}" fitToPage="1">
      <selection activeCell="E5" sqref="E5"/>
      <pageMargins left="0.75" right="0.75" top="1" bottom="1" header="0.5" footer="0.5"/>
      <pageSetup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orientation="portrait" r:id="rId3"/>
  <headerFooter alignWithMargins="0">
    <oddFooter>&amp;L&amp;8
&amp;F&amp;A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80" zoomScaleNormal="80" zoomScaleSheetLayoutView="90" workbookViewId="0">
      <selection activeCell="A3" sqref="A3"/>
    </sheetView>
  </sheetViews>
  <sheetFormatPr defaultRowHeight="13.2" x14ac:dyDescent="0.25"/>
  <cols>
    <col min="8" max="8" width="11.88671875" customWidth="1"/>
  </cols>
  <sheetData>
    <row r="1" spans="1:1" x14ac:dyDescent="0.25">
      <c r="A1" t="s">
        <v>366</v>
      </c>
    </row>
  </sheetData>
  <customSheetViews>
    <customSheetView guid="{27EF61E3-089C-4444-8AD8-DD4FF652E9B8}" showPageBreaks="1" fitToPage="1">
      <selection activeCell="C6" sqref="C6"/>
      <pageMargins left="0.75" right="0.75" top="1" bottom="1" header="0.5" footer="0.5"/>
      <pageSetup orientation="portrait" r:id="rId1"/>
      <headerFooter alignWithMargins="0">
        <oddHeader>&amp;L&amp;8CY13&amp;RAppendix A</oddHeader>
        <oddFooter>&amp;L&amp;8&amp;Z&amp;F&amp;A</oddFooter>
      </headerFooter>
    </customSheetView>
    <customSheetView guid="{37A3FFB3-F9B3-457E-8CCE-DDC5690B1CC7}" fitToPage="1">
      <selection activeCell="C6" sqref="C6"/>
      <pageMargins left="0.75" right="0.75" top="1" bottom="1" header="0.5" footer="0.5"/>
      <pageSetup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orientation="portrait" r:id="rId3"/>
  <headerFooter alignWithMargins="0">
    <oddFooter>&amp;L&amp;8
&amp;F&amp;A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zoomScale="80" zoomScaleNormal="80" zoomScaleSheetLayoutView="90" workbookViewId="0">
      <selection activeCell="C1" sqref="C1"/>
    </sheetView>
  </sheetViews>
  <sheetFormatPr defaultRowHeight="13.2" x14ac:dyDescent="0.25"/>
  <cols>
    <col min="1" max="1" width="3.6640625" customWidth="1"/>
    <col min="2" max="2" width="70.6640625" style="193" customWidth="1"/>
  </cols>
  <sheetData>
    <row r="1" spans="1:2" x14ac:dyDescent="0.25">
      <c r="A1" s="484" t="s">
        <v>367</v>
      </c>
      <c r="B1" s="192"/>
    </row>
    <row r="2" spans="1:2" ht="26.4" x14ac:dyDescent="0.25">
      <c r="A2" s="327" t="s">
        <v>222</v>
      </c>
      <c r="B2" s="193" t="s">
        <v>246</v>
      </c>
    </row>
    <row r="3" spans="1:2" x14ac:dyDescent="0.25">
      <c r="A3" s="328"/>
    </row>
    <row r="4" spans="1:2" ht="26.4" x14ac:dyDescent="0.25">
      <c r="A4" s="328" t="s">
        <v>223</v>
      </c>
      <c r="B4" s="193" t="s">
        <v>290</v>
      </c>
    </row>
    <row r="5" spans="1:2" x14ac:dyDescent="0.25">
      <c r="A5" s="328"/>
    </row>
    <row r="6" spans="1:2" x14ac:dyDescent="0.25">
      <c r="A6" s="328" t="s">
        <v>224</v>
      </c>
      <c r="B6" s="193" t="s">
        <v>225</v>
      </c>
    </row>
    <row r="7" spans="1:2" x14ac:dyDescent="0.25">
      <c r="A7" s="328"/>
    </row>
    <row r="8" spans="1:2" x14ac:dyDescent="0.25">
      <c r="A8" s="328" t="s">
        <v>226</v>
      </c>
      <c r="B8" s="193" t="s">
        <v>247</v>
      </c>
    </row>
    <row r="9" spans="1:2" x14ac:dyDescent="0.25">
      <c r="A9" s="328"/>
    </row>
    <row r="10" spans="1:2" ht="66" x14ac:dyDescent="0.25">
      <c r="A10" s="328" t="s">
        <v>270</v>
      </c>
      <c r="B10" s="193" t="s">
        <v>272</v>
      </c>
    </row>
    <row r="12" spans="1:2" ht="39.6" x14ac:dyDescent="0.25">
      <c r="A12" s="330" t="s">
        <v>291</v>
      </c>
      <c r="B12" s="331" t="s">
        <v>292</v>
      </c>
    </row>
    <row r="13" spans="1:2" x14ac:dyDescent="0.25">
      <c r="A13" s="9"/>
      <c r="B13" s="332"/>
    </row>
    <row r="14" spans="1:2" ht="52.8" x14ac:dyDescent="0.25">
      <c r="A14" s="330" t="s">
        <v>293</v>
      </c>
      <c r="B14" s="333" t="s">
        <v>298</v>
      </c>
    </row>
  </sheetData>
  <customSheetViews>
    <customSheetView guid="{27EF61E3-089C-4444-8AD8-DD4FF652E9B8}" showPageBreaks="1" fitToPage="1">
      <selection activeCell="B14" sqref="B14"/>
      <pageMargins left="0.75" right="0.75" top="1" bottom="1" header="0.5" footer="0.5"/>
      <pageSetup orientation="portrait" r:id="rId1"/>
      <headerFooter alignWithMargins="0">
        <oddHeader>&amp;L&amp;8CY13&amp;RAppendix A</oddHeader>
        <oddFooter>&amp;L&amp;8&amp;Z&amp;F&amp;A</oddFooter>
      </headerFooter>
    </customSheetView>
    <customSheetView guid="{37A3FFB3-F9B3-457E-8CCE-DDC5690B1CC7}" fitToPage="1">
      <selection activeCell="B14" sqref="B14"/>
      <pageMargins left="0.75" right="0.75" top="1" bottom="1" header="0.5" footer="0.5"/>
      <pageSetup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orientation="portrait" r:id="rId3"/>
  <headerFooter alignWithMargins="0">
    <oddFooter>&amp;L&amp;8
&amp;F&amp;A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9"/>
  <sheetViews>
    <sheetView zoomScale="80" zoomScaleNormal="80" zoomScaleSheetLayoutView="90" workbookViewId="0"/>
  </sheetViews>
  <sheetFormatPr defaultRowHeight="13.2" x14ac:dyDescent="0.25"/>
  <cols>
    <col min="2" max="2" width="51.88671875" customWidth="1"/>
    <col min="4" max="4" width="11.44140625" bestFit="1" customWidth="1"/>
    <col min="6" max="6" width="11.44140625" bestFit="1" customWidth="1"/>
  </cols>
  <sheetData>
    <row r="1" spans="1:15" x14ac:dyDescent="0.25">
      <c r="A1" s="484" t="s">
        <v>367</v>
      </c>
      <c r="B1" s="194"/>
    </row>
    <row r="2" spans="1:15" x14ac:dyDescent="0.25">
      <c r="A2" s="107" t="str">
        <f>+'FS-Balance Sheet C-1'!A3</f>
        <v>Contractor Name</v>
      </c>
      <c r="B2" s="9"/>
    </row>
    <row r="3" spans="1:15" ht="13.8" thickBot="1" x14ac:dyDescent="0.3">
      <c r="A3" s="107" t="str">
        <f>+'FS-Balance Sheet C-1'!A4</f>
        <v>Quarter Ended:  xx/xx/xxxx</v>
      </c>
      <c r="B3" s="9"/>
      <c r="H3" s="309" t="s">
        <v>263</v>
      </c>
      <c r="I3" s="307"/>
      <c r="J3" s="307"/>
      <c r="K3" s="307"/>
      <c r="L3" s="307"/>
      <c r="M3" s="307"/>
      <c r="N3" s="308"/>
      <c r="O3" s="307"/>
    </row>
    <row r="4" spans="1:15" x14ac:dyDescent="0.25">
      <c r="A4" s="227"/>
      <c r="B4" s="43"/>
      <c r="C4" s="46" t="s">
        <v>227</v>
      </c>
      <c r="D4" s="46" t="s">
        <v>228</v>
      </c>
      <c r="E4" s="46" t="s">
        <v>229</v>
      </c>
      <c r="F4" s="46" t="s">
        <v>228</v>
      </c>
      <c r="G4" s="229" t="s">
        <v>230</v>
      </c>
      <c r="H4" s="228"/>
      <c r="I4" s="46"/>
      <c r="J4" s="46"/>
      <c r="K4" s="46"/>
      <c r="L4" s="46"/>
      <c r="M4" s="46"/>
      <c r="N4" s="43"/>
      <c r="O4" s="271"/>
    </row>
    <row r="5" spans="1:15" x14ac:dyDescent="0.25">
      <c r="A5" s="36"/>
      <c r="B5" s="112"/>
      <c r="C5" s="231" t="s">
        <v>231</v>
      </c>
      <c r="D5" s="231" t="s">
        <v>232</v>
      </c>
      <c r="E5" s="231" t="s">
        <v>228</v>
      </c>
      <c r="F5" s="231" t="s">
        <v>232</v>
      </c>
      <c r="G5" s="232" t="s">
        <v>228</v>
      </c>
      <c r="H5" s="230" t="s">
        <v>264</v>
      </c>
      <c r="I5" s="231" t="s">
        <v>265</v>
      </c>
      <c r="J5" s="231" t="s">
        <v>266</v>
      </c>
      <c r="K5" s="231" t="s">
        <v>267</v>
      </c>
      <c r="L5" s="231" t="s">
        <v>268</v>
      </c>
      <c r="M5" s="231" t="s">
        <v>269</v>
      </c>
      <c r="N5" s="306" t="s">
        <v>271</v>
      </c>
      <c r="O5" s="312" t="s">
        <v>37</v>
      </c>
    </row>
    <row r="6" spans="1:15" x14ac:dyDescent="0.25">
      <c r="A6" s="198"/>
      <c r="B6" s="1" t="s">
        <v>44</v>
      </c>
      <c r="C6" s="199"/>
      <c r="D6" s="200"/>
      <c r="E6" s="200"/>
      <c r="F6" s="200"/>
      <c r="G6" s="246"/>
      <c r="H6" s="313"/>
      <c r="I6" s="200"/>
      <c r="J6" s="200"/>
      <c r="K6" s="200"/>
      <c r="L6" s="200"/>
      <c r="M6" s="200"/>
      <c r="N6" s="112"/>
      <c r="O6" s="113"/>
    </row>
    <row r="7" spans="1:15" x14ac:dyDescent="0.25">
      <c r="A7" s="198"/>
      <c r="B7" s="1" t="s">
        <v>45</v>
      </c>
      <c r="C7" s="199"/>
      <c r="D7" s="200"/>
      <c r="E7" s="200"/>
      <c r="F7" s="200"/>
      <c r="G7" s="246"/>
      <c r="H7" s="313"/>
      <c r="I7" s="200"/>
      <c r="J7" s="200"/>
      <c r="K7" s="200"/>
      <c r="L7" s="200"/>
      <c r="M7" s="200"/>
      <c r="N7" s="112"/>
      <c r="O7" s="113"/>
    </row>
    <row r="8" spans="1:15" x14ac:dyDescent="0.25">
      <c r="A8" s="198"/>
      <c r="B8" s="3" t="s">
        <v>46</v>
      </c>
      <c r="C8" s="199"/>
      <c r="D8" s="200"/>
      <c r="E8" s="200">
        <f t="shared" ref="E8:E17" si="0">C8+D8</f>
        <v>0</v>
      </c>
      <c r="F8" s="200"/>
      <c r="G8" s="246">
        <f t="shared" ref="G8:G17" si="1">E8+F8</f>
        <v>0</v>
      </c>
      <c r="H8" s="313"/>
      <c r="I8" s="200"/>
      <c r="J8" s="200"/>
      <c r="K8" s="200"/>
      <c r="L8" s="200"/>
      <c r="M8" s="200"/>
      <c r="N8" s="112"/>
      <c r="O8" s="314">
        <f>SUM(H8:N8)</f>
        <v>0</v>
      </c>
    </row>
    <row r="9" spans="1:15" x14ac:dyDescent="0.25">
      <c r="A9" s="201">
        <v>105</v>
      </c>
      <c r="B9" s="3" t="s">
        <v>188</v>
      </c>
      <c r="C9" s="199"/>
      <c r="D9" s="200"/>
      <c r="E9" s="200">
        <f t="shared" si="0"/>
        <v>0</v>
      </c>
      <c r="F9" s="200"/>
      <c r="G9" s="246">
        <f t="shared" si="1"/>
        <v>0</v>
      </c>
      <c r="H9" s="313"/>
      <c r="I9" s="200"/>
      <c r="J9" s="200"/>
      <c r="K9" s="200"/>
      <c r="L9" s="200"/>
      <c r="M9" s="200"/>
      <c r="N9" s="112"/>
      <c r="O9" s="314">
        <f t="shared" ref="O9:O35" si="2">SUM(H9:N9)</f>
        <v>0</v>
      </c>
    </row>
    <row r="10" spans="1:15" x14ac:dyDescent="0.25">
      <c r="A10" s="201">
        <v>110</v>
      </c>
      <c r="B10" s="3" t="s">
        <v>47</v>
      </c>
      <c r="C10" s="199"/>
      <c r="D10" s="200"/>
      <c r="E10" s="200">
        <f t="shared" si="0"/>
        <v>0</v>
      </c>
      <c r="F10" s="200"/>
      <c r="G10" s="246">
        <f t="shared" si="1"/>
        <v>0</v>
      </c>
      <c r="H10" s="313"/>
      <c r="I10" s="200"/>
      <c r="J10" s="200"/>
      <c r="K10" s="200"/>
      <c r="L10" s="200"/>
      <c r="M10" s="200"/>
      <c r="N10" s="112"/>
      <c r="O10" s="314">
        <f t="shared" si="2"/>
        <v>0</v>
      </c>
    </row>
    <row r="11" spans="1:15" x14ac:dyDescent="0.25">
      <c r="A11" s="201">
        <v>115</v>
      </c>
      <c r="B11" s="175" t="s">
        <v>284</v>
      </c>
      <c r="C11" s="199"/>
      <c r="D11" s="200"/>
      <c r="E11" s="200">
        <f t="shared" si="0"/>
        <v>0</v>
      </c>
      <c r="F11" s="200"/>
      <c r="G11" s="246">
        <f t="shared" si="1"/>
        <v>0</v>
      </c>
      <c r="H11" s="313"/>
      <c r="I11" s="200"/>
      <c r="J11" s="200"/>
      <c r="K11" s="200"/>
      <c r="L11" s="200"/>
      <c r="M11" s="200"/>
      <c r="N11" s="112"/>
      <c r="O11" s="314">
        <f t="shared" si="2"/>
        <v>0</v>
      </c>
    </row>
    <row r="12" spans="1:15" x14ac:dyDescent="0.25">
      <c r="A12" s="202">
        <v>120</v>
      </c>
      <c r="B12" s="203" t="s">
        <v>168</v>
      </c>
      <c r="C12" s="199"/>
      <c r="D12" s="200"/>
      <c r="E12" s="200">
        <f t="shared" si="0"/>
        <v>0</v>
      </c>
      <c r="F12" s="200"/>
      <c r="G12" s="246">
        <f t="shared" si="1"/>
        <v>0</v>
      </c>
      <c r="H12" s="313"/>
      <c r="I12" s="200"/>
      <c r="J12" s="200"/>
      <c r="K12" s="200"/>
      <c r="L12" s="200"/>
      <c r="M12" s="200"/>
      <c r="N12" s="112"/>
      <c r="O12" s="314">
        <f t="shared" si="2"/>
        <v>0</v>
      </c>
    </row>
    <row r="13" spans="1:15" x14ac:dyDescent="0.25">
      <c r="A13" s="202">
        <v>122</v>
      </c>
      <c r="B13" s="485" t="s">
        <v>381</v>
      </c>
      <c r="C13" s="199"/>
      <c r="D13" s="200"/>
      <c r="E13" s="200">
        <f>C13+D13</f>
        <v>0</v>
      </c>
      <c r="F13" s="200"/>
      <c r="G13" s="246">
        <f>E13+F13</f>
        <v>0</v>
      </c>
      <c r="H13" s="313"/>
      <c r="I13" s="200"/>
      <c r="J13" s="200"/>
      <c r="K13" s="200"/>
      <c r="L13" s="200"/>
      <c r="M13" s="200"/>
      <c r="N13" s="112"/>
      <c r="O13" s="314">
        <f>SUM(H13:N13)</f>
        <v>0</v>
      </c>
    </row>
    <row r="14" spans="1:15" x14ac:dyDescent="0.25">
      <c r="A14" s="201">
        <v>125</v>
      </c>
      <c r="B14" s="87" t="s">
        <v>169</v>
      </c>
      <c r="C14" s="199"/>
      <c r="D14" s="200"/>
      <c r="E14" s="200">
        <f t="shared" si="0"/>
        <v>0</v>
      </c>
      <c r="F14" s="200"/>
      <c r="G14" s="246">
        <f t="shared" si="1"/>
        <v>0</v>
      </c>
      <c r="H14" s="313"/>
      <c r="I14" s="200"/>
      <c r="J14" s="200"/>
      <c r="K14" s="200"/>
      <c r="L14" s="200"/>
      <c r="M14" s="200"/>
      <c r="N14" s="112"/>
      <c r="O14" s="314">
        <f t="shared" si="2"/>
        <v>0</v>
      </c>
    </row>
    <row r="15" spans="1:15" x14ac:dyDescent="0.25">
      <c r="A15" s="201">
        <v>130</v>
      </c>
      <c r="B15" s="3" t="s">
        <v>171</v>
      </c>
      <c r="C15" s="199"/>
      <c r="D15" s="200"/>
      <c r="E15" s="200">
        <f t="shared" si="0"/>
        <v>0</v>
      </c>
      <c r="F15" s="200"/>
      <c r="G15" s="246">
        <f t="shared" si="1"/>
        <v>0</v>
      </c>
      <c r="H15" s="313"/>
      <c r="I15" s="200"/>
      <c r="J15" s="200"/>
      <c r="K15" s="200"/>
      <c r="L15" s="200"/>
      <c r="M15" s="200"/>
      <c r="N15" s="112"/>
      <c r="O15" s="314">
        <f t="shared" si="2"/>
        <v>0</v>
      </c>
    </row>
    <row r="16" spans="1:15" x14ac:dyDescent="0.25">
      <c r="A16" s="201">
        <v>135</v>
      </c>
      <c r="B16" s="366" t="s">
        <v>386</v>
      </c>
      <c r="C16" s="199"/>
      <c r="D16" s="200"/>
      <c r="E16" s="200">
        <f t="shared" si="0"/>
        <v>0</v>
      </c>
      <c r="F16" s="200"/>
      <c r="G16" s="246">
        <f t="shared" si="1"/>
        <v>0</v>
      </c>
      <c r="H16" s="313"/>
      <c r="I16" s="200"/>
      <c r="J16" s="200"/>
      <c r="K16" s="200"/>
      <c r="L16" s="200"/>
      <c r="M16" s="200"/>
      <c r="N16" s="112"/>
      <c r="O16" s="314">
        <f t="shared" si="2"/>
        <v>0</v>
      </c>
    </row>
    <row r="17" spans="1:15" x14ac:dyDescent="0.25">
      <c r="A17" s="201">
        <v>140</v>
      </c>
      <c r="B17" s="3" t="s">
        <v>48</v>
      </c>
      <c r="C17" s="204"/>
      <c r="D17" s="205"/>
      <c r="E17" s="205">
        <f t="shared" si="0"/>
        <v>0</v>
      </c>
      <c r="F17" s="205"/>
      <c r="G17" s="303">
        <f t="shared" si="1"/>
        <v>0</v>
      </c>
      <c r="H17" s="313"/>
      <c r="I17" s="200"/>
      <c r="J17" s="200"/>
      <c r="K17" s="200"/>
      <c r="L17" s="200"/>
      <c r="M17" s="200"/>
      <c r="N17" s="112"/>
      <c r="O17" s="314">
        <f t="shared" si="2"/>
        <v>0</v>
      </c>
    </row>
    <row r="18" spans="1:15" x14ac:dyDescent="0.25">
      <c r="A18" s="206"/>
      <c r="B18" s="41" t="s">
        <v>49</v>
      </c>
      <c r="C18" s="207">
        <f>SUM(C9:C17)</f>
        <v>0</v>
      </c>
      <c r="D18" s="208">
        <f>SUM(D9:D17)</f>
        <v>0</v>
      </c>
      <c r="E18" s="208">
        <f>SUM(E9:E17)</f>
        <v>0</v>
      </c>
      <c r="F18" s="208">
        <f>SUM(F9:F17)</f>
        <v>0</v>
      </c>
      <c r="G18" s="245">
        <f>SUM(G9:G17)</f>
        <v>0</v>
      </c>
      <c r="H18" s="315"/>
      <c r="I18" s="209"/>
      <c r="J18" s="209"/>
      <c r="K18" s="209"/>
      <c r="L18" s="209"/>
      <c r="M18" s="209"/>
      <c r="N18" s="209"/>
      <c r="O18" s="246"/>
    </row>
    <row r="19" spans="1:15" x14ac:dyDescent="0.25">
      <c r="A19" s="198"/>
      <c r="B19" s="4" t="s">
        <v>50</v>
      </c>
      <c r="C19" s="199"/>
      <c r="D19" s="200"/>
      <c r="E19" s="200"/>
      <c r="F19" s="200"/>
      <c r="G19" s="252"/>
      <c r="H19" s="315"/>
      <c r="I19" s="209"/>
      <c r="J19" s="209"/>
      <c r="K19" s="209"/>
      <c r="L19" s="209"/>
      <c r="M19" s="209"/>
      <c r="N19" s="316"/>
      <c r="O19" s="314">
        <f t="shared" si="2"/>
        <v>0</v>
      </c>
    </row>
    <row r="20" spans="1:15" x14ac:dyDescent="0.25">
      <c r="A20" s="201">
        <v>145</v>
      </c>
      <c r="B20" s="3" t="s">
        <v>172</v>
      </c>
      <c r="C20" s="199"/>
      <c r="D20" s="200"/>
      <c r="E20" s="200">
        <f>C20+D20</f>
        <v>0</v>
      </c>
      <c r="F20" s="200"/>
      <c r="G20" s="246">
        <f>E20+F20</f>
        <v>0</v>
      </c>
      <c r="H20" s="315"/>
      <c r="I20" s="209"/>
      <c r="J20" s="209"/>
      <c r="K20" s="209"/>
      <c r="L20" s="209"/>
      <c r="M20" s="209"/>
      <c r="N20" s="316"/>
      <c r="O20" s="314">
        <f t="shared" si="2"/>
        <v>0</v>
      </c>
    </row>
    <row r="21" spans="1:15" x14ac:dyDescent="0.25">
      <c r="A21" s="201">
        <v>150</v>
      </c>
      <c r="B21" s="3" t="s">
        <v>173</v>
      </c>
      <c r="C21" s="199"/>
      <c r="D21" s="200"/>
      <c r="E21" s="200">
        <f>C21+D21</f>
        <v>0</v>
      </c>
      <c r="F21" s="200"/>
      <c r="G21" s="246">
        <f>E21+F21</f>
        <v>0</v>
      </c>
      <c r="H21" s="315"/>
      <c r="I21" s="209"/>
      <c r="J21" s="209"/>
      <c r="K21" s="209"/>
      <c r="L21" s="209"/>
      <c r="M21" s="209"/>
      <c r="N21" s="316"/>
      <c r="O21" s="314">
        <f t="shared" si="2"/>
        <v>0</v>
      </c>
    </row>
    <row r="22" spans="1:15" x14ac:dyDescent="0.25">
      <c r="A22" s="201">
        <v>155</v>
      </c>
      <c r="B22" s="3" t="s">
        <v>51</v>
      </c>
      <c r="C22" s="199"/>
      <c r="D22" s="200"/>
      <c r="E22" s="200">
        <f>C22+D22</f>
        <v>0</v>
      </c>
      <c r="F22" s="200"/>
      <c r="G22" s="246">
        <f>E22+F22</f>
        <v>0</v>
      </c>
      <c r="H22" s="315"/>
      <c r="I22" s="209"/>
      <c r="J22" s="209"/>
      <c r="K22" s="209"/>
      <c r="L22" s="209"/>
      <c r="M22" s="209"/>
      <c r="N22" s="316"/>
      <c r="O22" s="314">
        <f t="shared" si="2"/>
        <v>0</v>
      </c>
    </row>
    <row r="23" spans="1:15" x14ac:dyDescent="0.25">
      <c r="A23" s="201">
        <v>160</v>
      </c>
      <c r="B23" s="3" t="s">
        <v>170</v>
      </c>
      <c r="C23" s="199"/>
      <c r="D23" s="200"/>
      <c r="E23" s="200">
        <f>C23+D23</f>
        <v>0</v>
      </c>
      <c r="F23" s="200"/>
      <c r="G23" s="246">
        <f>E23+F23</f>
        <v>0</v>
      </c>
      <c r="H23" s="315"/>
      <c r="I23" s="209"/>
      <c r="J23" s="209"/>
      <c r="K23" s="209"/>
      <c r="L23" s="209"/>
      <c r="M23" s="209"/>
      <c r="N23" s="316"/>
      <c r="O23" s="314">
        <f t="shared" si="2"/>
        <v>0</v>
      </c>
    </row>
    <row r="24" spans="1:15" x14ac:dyDescent="0.25">
      <c r="A24" s="201">
        <v>165</v>
      </c>
      <c r="B24" s="3" t="s">
        <v>52</v>
      </c>
      <c r="C24" s="199"/>
      <c r="D24" s="200"/>
      <c r="E24" s="200">
        <f>C24+D24</f>
        <v>0</v>
      </c>
      <c r="F24" s="200"/>
      <c r="G24" s="246">
        <f>E24+F24</f>
        <v>0</v>
      </c>
      <c r="H24" s="315"/>
      <c r="I24" s="209"/>
      <c r="J24" s="209"/>
      <c r="K24" s="209"/>
      <c r="L24" s="209"/>
      <c r="M24" s="209"/>
      <c r="N24" s="316"/>
      <c r="O24" s="314">
        <f t="shared" si="2"/>
        <v>0</v>
      </c>
    </row>
    <row r="25" spans="1:15" x14ac:dyDescent="0.25">
      <c r="A25" s="211"/>
      <c r="B25" s="8" t="s">
        <v>53</v>
      </c>
      <c r="C25" s="207">
        <f>SUM(C20:C24)</f>
        <v>0</v>
      </c>
      <c r="D25" s="208">
        <f>SUM(D20:D24)</f>
        <v>0</v>
      </c>
      <c r="E25" s="208">
        <f>SUM(E20:E24)</f>
        <v>0</v>
      </c>
      <c r="F25" s="208">
        <f>SUM(F20:F24)</f>
        <v>0</v>
      </c>
      <c r="G25" s="245">
        <f>SUM(G20:G24)</f>
        <v>0</v>
      </c>
      <c r="H25" s="315"/>
      <c r="I25" s="209"/>
      <c r="J25" s="209"/>
      <c r="K25" s="209"/>
      <c r="L25" s="209"/>
      <c r="M25" s="209"/>
      <c r="N25" s="316"/>
      <c r="O25" s="246"/>
    </row>
    <row r="26" spans="1:15" x14ac:dyDescent="0.25">
      <c r="A26" s="198"/>
      <c r="B26" s="3" t="s">
        <v>233</v>
      </c>
      <c r="C26" s="199"/>
      <c r="D26" s="200"/>
      <c r="E26" s="200"/>
      <c r="F26" s="200"/>
      <c r="G26" s="246"/>
      <c r="H26" s="315"/>
      <c r="I26" s="209"/>
      <c r="J26" s="209"/>
      <c r="K26" s="209"/>
      <c r="L26" s="209"/>
      <c r="M26" s="209"/>
      <c r="N26" s="316"/>
      <c r="O26" s="314">
        <f t="shared" si="2"/>
        <v>0</v>
      </c>
    </row>
    <row r="27" spans="1:15" x14ac:dyDescent="0.25">
      <c r="A27" s="201">
        <v>170</v>
      </c>
      <c r="B27" s="3" t="s">
        <v>54</v>
      </c>
      <c r="C27" s="199"/>
      <c r="D27" s="200"/>
      <c r="E27" s="200">
        <f>C27+D27</f>
        <v>0</v>
      </c>
      <c r="F27" s="200"/>
      <c r="G27" s="246">
        <f>E27+F27</f>
        <v>0</v>
      </c>
      <c r="H27" s="315"/>
      <c r="I27" s="209"/>
      <c r="J27" s="209"/>
      <c r="K27" s="209"/>
      <c r="L27" s="209"/>
      <c r="M27" s="209"/>
      <c r="N27" s="316"/>
      <c r="O27" s="314">
        <f t="shared" si="2"/>
        <v>0</v>
      </c>
    </row>
    <row r="28" spans="1:15" x14ac:dyDescent="0.25">
      <c r="A28" s="201">
        <v>175</v>
      </c>
      <c r="B28" s="3" t="s">
        <v>55</v>
      </c>
      <c r="C28" s="199"/>
      <c r="D28" s="200"/>
      <c r="E28" s="200">
        <f>C28+D28</f>
        <v>0</v>
      </c>
      <c r="F28" s="200"/>
      <c r="G28" s="246">
        <f>E28+F28</f>
        <v>0</v>
      </c>
      <c r="H28" s="315"/>
      <c r="I28" s="209"/>
      <c r="J28" s="209"/>
      <c r="K28" s="209"/>
      <c r="L28" s="209"/>
      <c r="M28" s="209"/>
      <c r="N28" s="316"/>
      <c r="O28" s="314">
        <f t="shared" si="2"/>
        <v>0</v>
      </c>
    </row>
    <row r="29" spans="1:15" x14ac:dyDescent="0.25">
      <c r="A29" s="201">
        <v>180</v>
      </c>
      <c r="B29" s="3" t="s">
        <v>56</v>
      </c>
      <c r="C29" s="199"/>
      <c r="D29" s="200"/>
      <c r="E29" s="200">
        <f>C29+D29</f>
        <v>0</v>
      </c>
      <c r="F29" s="200"/>
      <c r="G29" s="246">
        <f>E29+F29</f>
        <v>0</v>
      </c>
      <c r="H29" s="315"/>
      <c r="I29" s="209"/>
      <c r="J29" s="209"/>
      <c r="K29" s="209"/>
      <c r="L29" s="209"/>
      <c r="M29" s="209"/>
      <c r="N29" s="316"/>
      <c r="O29" s="314">
        <f t="shared" si="2"/>
        <v>0</v>
      </c>
    </row>
    <row r="30" spans="1:15" x14ac:dyDescent="0.25">
      <c r="A30" s="201">
        <v>185</v>
      </c>
      <c r="B30" s="3" t="s">
        <v>175</v>
      </c>
      <c r="C30" s="199"/>
      <c r="D30" s="200"/>
      <c r="E30" s="200">
        <f>C30+D30</f>
        <v>0</v>
      </c>
      <c r="F30" s="200"/>
      <c r="G30" s="246">
        <f>E30+F30</f>
        <v>0</v>
      </c>
      <c r="H30" s="315"/>
      <c r="I30" s="209"/>
      <c r="J30" s="209"/>
      <c r="K30" s="209"/>
      <c r="L30" s="209"/>
      <c r="M30" s="209"/>
      <c r="N30" s="316"/>
      <c r="O30" s="314">
        <f t="shared" si="2"/>
        <v>0</v>
      </c>
    </row>
    <row r="31" spans="1:15" x14ac:dyDescent="0.25">
      <c r="A31" s="201">
        <v>190</v>
      </c>
      <c r="B31" s="3" t="s">
        <v>174</v>
      </c>
      <c r="C31" s="199"/>
      <c r="D31" s="200"/>
      <c r="E31" s="200">
        <f>C31+D31</f>
        <v>0</v>
      </c>
      <c r="F31" s="200"/>
      <c r="G31" s="246">
        <f>E31+F31</f>
        <v>0</v>
      </c>
      <c r="H31" s="315"/>
      <c r="I31" s="209"/>
      <c r="J31" s="209"/>
      <c r="K31" s="209"/>
      <c r="L31" s="209"/>
      <c r="M31" s="209"/>
      <c r="N31" s="316"/>
      <c r="O31" s="314">
        <f t="shared" si="2"/>
        <v>0</v>
      </c>
    </row>
    <row r="32" spans="1:15" x14ac:dyDescent="0.25">
      <c r="A32" s="212"/>
      <c r="B32" s="3" t="s">
        <v>177</v>
      </c>
      <c r="C32" s="199">
        <f>SUM(C26:C31)</f>
        <v>0</v>
      </c>
      <c r="D32" s="200">
        <f>SUM(D26:D31)</f>
        <v>0</v>
      </c>
      <c r="E32" s="200">
        <f>SUM(E26:E31)</f>
        <v>0</v>
      </c>
      <c r="F32" s="200">
        <f>SUM(F26:F31)</f>
        <v>0</v>
      </c>
      <c r="G32" s="246">
        <f>SUM(G26:G31)</f>
        <v>0</v>
      </c>
      <c r="H32" s="315"/>
      <c r="I32" s="209"/>
      <c r="J32" s="209"/>
      <c r="K32" s="209"/>
      <c r="L32" s="209"/>
      <c r="M32" s="209"/>
      <c r="N32" s="316"/>
      <c r="O32" s="314">
        <f t="shared" si="2"/>
        <v>0</v>
      </c>
    </row>
    <row r="33" spans="1:15" x14ac:dyDescent="0.25">
      <c r="A33" s="201">
        <v>195</v>
      </c>
      <c r="B33" s="3" t="s">
        <v>191</v>
      </c>
      <c r="C33" s="199"/>
      <c r="D33" s="200"/>
      <c r="E33" s="200"/>
      <c r="F33" s="200"/>
      <c r="G33" s="246"/>
      <c r="H33" s="315"/>
      <c r="I33" s="209"/>
      <c r="J33" s="209"/>
      <c r="K33" s="209"/>
      <c r="L33" s="209"/>
      <c r="M33" s="209"/>
      <c r="N33" s="316"/>
      <c r="O33" s="314">
        <f t="shared" si="2"/>
        <v>0</v>
      </c>
    </row>
    <row r="34" spans="1:15" x14ac:dyDescent="0.25">
      <c r="A34" s="213"/>
      <c r="B34" s="8" t="s">
        <v>234</v>
      </c>
      <c r="C34" s="207">
        <f>C32+C33</f>
        <v>0</v>
      </c>
      <c r="D34" s="208">
        <f>D32+D33</f>
        <v>0</v>
      </c>
      <c r="E34" s="208">
        <f>E32+E33</f>
        <v>0</v>
      </c>
      <c r="F34" s="208">
        <f>F32+F33</f>
        <v>0</v>
      </c>
      <c r="G34" s="245">
        <f>G32+G33</f>
        <v>0</v>
      </c>
      <c r="H34" s="315"/>
      <c r="I34" s="209"/>
      <c r="J34" s="209"/>
      <c r="K34" s="209"/>
      <c r="L34" s="209"/>
      <c r="M34" s="209"/>
      <c r="N34" s="316"/>
      <c r="O34" s="246"/>
    </row>
    <row r="35" spans="1:15" ht="13.8" thickBot="1" x14ac:dyDescent="0.3">
      <c r="A35" s="212"/>
      <c r="B35" s="214"/>
      <c r="C35" s="199"/>
      <c r="D35" s="200"/>
      <c r="E35" s="200"/>
      <c r="F35" s="200"/>
      <c r="G35" s="246"/>
      <c r="H35" s="315"/>
      <c r="I35" s="209"/>
      <c r="J35" s="209"/>
      <c r="K35" s="209"/>
      <c r="L35" s="209"/>
      <c r="M35" s="209"/>
      <c r="N35" s="316"/>
      <c r="O35" s="314">
        <f t="shared" si="2"/>
        <v>0</v>
      </c>
    </row>
    <row r="36" spans="1:15" ht="13.8" thickBot="1" x14ac:dyDescent="0.3">
      <c r="A36" s="215"/>
      <c r="B36" s="216" t="s">
        <v>57</v>
      </c>
      <c r="C36" s="217">
        <f>C34+C25+C18</f>
        <v>0</v>
      </c>
      <c r="D36" s="218">
        <f>D34+D25+D18</f>
        <v>0</v>
      </c>
      <c r="E36" s="218">
        <f>E34+E25+E18</f>
        <v>0</v>
      </c>
      <c r="F36" s="218">
        <f>F34+F25+F18</f>
        <v>0</v>
      </c>
      <c r="G36" s="219">
        <f>G34+G25+G18</f>
        <v>0</v>
      </c>
      <c r="H36" s="317">
        <f>SUM(H8:H35)</f>
        <v>0</v>
      </c>
      <c r="I36" s="311">
        <f t="shared" ref="I36:O36" si="3">SUM(I8:I35)</f>
        <v>0</v>
      </c>
      <c r="J36" s="311">
        <f t="shared" si="3"/>
        <v>0</v>
      </c>
      <c r="K36" s="311">
        <f t="shared" si="3"/>
        <v>0</v>
      </c>
      <c r="L36" s="311">
        <f t="shared" si="3"/>
        <v>0</v>
      </c>
      <c r="M36" s="311">
        <f t="shared" si="3"/>
        <v>0</v>
      </c>
      <c r="N36" s="311">
        <f t="shared" si="3"/>
        <v>0</v>
      </c>
      <c r="O36" s="318">
        <f t="shared" si="3"/>
        <v>0</v>
      </c>
    </row>
    <row r="37" spans="1:15" x14ac:dyDescent="0.25">
      <c r="A37" s="196"/>
      <c r="B37" s="119" t="s">
        <v>58</v>
      </c>
      <c r="C37" s="220"/>
      <c r="D37" s="221"/>
      <c r="E37" s="221"/>
      <c r="F37" s="221"/>
      <c r="G37" s="304"/>
      <c r="H37" s="230" t="s">
        <v>264</v>
      </c>
      <c r="I37" s="231" t="s">
        <v>265</v>
      </c>
      <c r="J37" s="231" t="s">
        <v>266</v>
      </c>
      <c r="K37" s="231" t="s">
        <v>267</v>
      </c>
      <c r="L37" s="231" t="s">
        <v>268</v>
      </c>
      <c r="M37" s="306" t="s">
        <v>269</v>
      </c>
      <c r="N37" s="306" t="s">
        <v>271</v>
      </c>
      <c r="O37" s="312" t="s">
        <v>37</v>
      </c>
    </row>
    <row r="38" spans="1:15" x14ac:dyDescent="0.25">
      <c r="A38" s="198"/>
      <c r="B38" s="125" t="s">
        <v>59</v>
      </c>
      <c r="C38" s="199"/>
      <c r="D38" s="200"/>
      <c r="E38" s="200"/>
      <c r="F38" s="200"/>
      <c r="G38" s="246"/>
      <c r="H38" s="315"/>
      <c r="I38" s="209"/>
      <c r="J38" s="209"/>
      <c r="K38" s="209"/>
      <c r="L38" s="209"/>
      <c r="M38" s="209"/>
      <c r="N38" s="316"/>
      <c r="O38" s="113"/>
    </row>
    <row r="39" spans="1:15" x14ac:dyDescent="0.25">
      <c r="A39" s="201">
        <v>205</v>
      </c>
      <c r="B39" s="87" t="s">
        <v>60</v>
      </c>
      <c r="C39" s="199"/>
      <c r="D39" s="200"/>
      <c r="E39" s="200">
        <f t="shared" ref="E39:E41" si="4">C39+D39</f>
        <v>0</v>
      </c>
      <c r="F39" s="200"/>
      <c r="G39" s="246">
        <f t="shared" ref="G39:G41" si="5">E39+F39</f>
        <v>0</v>
      </c>
      <c r="H39" s="315"/>
      <c r="I39" s="209"/>
      <c r="J39" s="209"/>
      <c r="K39" s="209"/>
      <c r="L39" s="209"/>
      <c r="M39" s="209"/>
      <c r="N39" s="316"/>
      <c r="O39" s="314">
        <f>SUM(H39:N39)</f>
        <v>0</v>
      </c>
    </row>
    <row r="40" spans="1:15" x14ac:dyDescent="0.25">
      <c r="A40" s="201">
        <v>210</v>
      </c>
      <c r="B40" s="87" t="s">
        <v>179</v>
      </c>
      <c r="C40" s="199"/>
      <c r="D40" s="200"/>
      <c r="E40" s="200">
        <f t="shared" si="4"/>
        <v>0</v>
      </c>
      <c r="F40" s="200"/>
      <c r="G40" s="246">
        <f t="shared" si="5"/>
        <v>0</v>
      </c>
      <c r="H40" s="315"/>
      <c r="I40" s="209"/>
      <c r="J40" s="209"/>
      <c r="K40" s="209"/>
      <c r="L40" s="209"/>
      <c r="M40" s="209"/>
      <c r="N40" s="316"/>
      <c r="O40" s="314">
        <f t="shared" ref="O40:O52" si="6">SUM(H40:N40)</f>
        <v>0</v>
      </c>
    </row>
    <row r="41" spans="1:15" x14ac:dyDescent="0.25">
      <c r="A41" s="201">
        <v>215</v>
      </c>
      <c r="B41" s="87" t="s">
        <v>61</v>
      </c>
      <c r="C41" s="199"/>
      <c r="D41" s="200"/>
      <c r="E41" s="200">
        <f t="shared" si="4"/>
        <v>0</v>
      </c>
      <c r="F41" s="200"/>
      <c r="G41" s="246">
        <f t="shared" si="5"/>
        <v>0</v>
      </c>
      <c r="H41" s="315"/>
      <c r="I41" s="209"/>
      <c r="J41" s="209"/>
      <c r="K41" s="209"/>
      <c r="L41" s="209"/>
      <c r="M41" s="209"/>
      <c r="N41" s="316"/>
      <c r="O41" s="314">
        <f t="shared" si="6"/>
        <v>0</v>
      </c>
    </row>
    <row r="42" spans="1:15" x14ac:dyDescent="0.25">
      <c r="A42" s="222"/>
      <c r="B42" s="87" t="s">
        <v>257</v>
      </c>
      <c r="C42" s="199"/>
      <c r="D42" s="200"/>
      <c r="E42" s="200">
        <f>C42+D42</f>
        <v>0</v>
      </c>
      <c r="F42" s="200"/>
      <c r="G42" s="246">
        <f>E42+F42</f>
        <v>0</v>
      </c>
      <c r="H42" s="315"/>
      <c r="I42" s="209"/>
      <c r="J42" s="209"/>
      <c r="K42" s="209"/>
      <c r="L42" s="209"/>
      <c r="M42" s="209"/>
      <c r="N42" s="316"/>
      <c r="O42" s="314">
        <f t="shared" si="6"/>
        <v>0</v>
      </c>
    </row>
    <row r="43" spans="1:15" x14ac:dyDescent="0.25">
      <c r="A43" s="222"/>
      <c r="B43" s="87" t="s">
        <v>258</v>
      </c>
      <c r="C43" s="199"/>
      <c r="D43" s="200"/>
      <c r="E43" s="200">
        <f>C43+D43</f>
        <v>0</v>
      </c>
      <c r="F43" s="200"/>
      <c r="G43" s="246">
        <f>E43+F43</f>
        <v>0</v>
      </c>
      <c r="H43" s="315"/>
      <c r="I43" s="209"/>
      <c r="J43" s="209"/>
      <c r="K43" s="209"/>
      <c r="L43" s="209"/>
      <c r="M43" s="209"/>
      <c r="N43" s="316"/>
      <c r="O43" s="314">
        <f t="shared" si="6"/>
        <v>0</v>
      </c>
    </row>
    <row r="44" spans="1:15" x14ac:dyDescent="0.25">
      <c r="A44" s="222"/>
      <c r="B44" s="87" t="s">
        <v>259</v>
      </c>
      <c r="C44" s="199"/>
      <c r="D44" s="200"/>
      <c r="E44" s="200">
        <f>C44+D44</f>
        <v>0</v>
      </c>
      <c r="F44" s="200"/>
      <c r="G44" s="246">
        <f>E44+F44</f>
        <v>0</v>
      </c>
      <c r="H44" s="315"/>
      <c r="I44" s="209"/>
      <c r="J44" s="209"/>
      <c r="K44" s="209"/>
      <c r="L44" s="209"/>
      <c r="M44" s="209"/>
      <c r="N44" s="316"/>
      <c r="O44" s="314">
        <f t="shared" si="6"/>
        <v>0</v>
      </c>
    </row>
    <row r="45" spans="1:15" x14ac:dyDescent="0.25">
      <c r="A45" s="222"/>
      <c r="B45" s="121" t="s">
        <v>260</v>
      </c>
      <c r="C45" s="199">
        <f>SUM(C42:C44)</f>
        <v>0</v>
      </c>
      <c r="D45" s="200">
        <f>SUM(D42:D44)</f>
        <v>0</v>
      </c>
      <c r="E45" s="200">
        <f>SUM(E42:E44)</f>
        <v>0</v>
      </c>
      <c r="F45" s="200">
        <f>SUM(F42:F44)</f>
        <v>0</v>
      </c>
      <c r="G45" s="246">
        <f>SUM(G42:G44)</f>
        <v>0</v>
      </c>
      <c r="H45" s="315"/>
      <c r="I45" s="209"/>
      <c r="J45" s="209"/>
      <c r="K45" s="209"/>
      <c r="L45" s="209"/>
      <c r="M45" s="209"/>
      <c r="N45" s="316"/>
      <c r="O45" s="314">
        <f t="shared" si="6"/>
        <v>0</v>
      </c>
    </row>
    <row r="46" spans="1:15" x14ac:dyDescent="0.25">
      <c r="A46" s="222"/>
      <c r="B46" s="126" t="s">
        <v>261</v>
      </c>
      <c r="C46" s="199"/>
      <c r="D46" s="200"/>
      <c r="E46" s="200">
        <f>C46+D46</f>
        <v>0</v>
      </c>
      <c r="F46" s="200"/>
      <c r="G46" s="246">
        <f>E46+F46</f>
        <v>0</v>
      </c>
      <c r="H46" s="315"/>
      <c r="I46" s="209"/>
      <c r="J46" s="209"/>
      <c r="K46" s="209"/>
      <c r="L46" s="209"/>
      <c r="M46" s="209"/>
      <c r="N46" s="316"/>
      <c r="O46" s="314">
        <f t="shared" si="6"/>
        <v>0</v>
      </c>
    </row>
    <row r="47" spans="1:15" x14ac:dyDescent="0.25">
      <c r="A47" s="201">
        <v>220</v>
      </c>
      <c r="B47" s="87" t="s">
        <v>62</v>
      </c>
      <c r="C47" s="199">
        <f>C45+C46</f>
        <v>0</v>
      </c>
      <c r="D47" s="200">
        <f>D45+D46</f>
        <v>0</v>
      </c>
      <c r="E47" s="200">
        <f>E45+E46</f>
        <v>0</v>
      </c>
      <c r="F47" s="200">
        <f>F45+F46</f>
        <v>0</v>
      </c>
      <c r="G47" s="246">
        <f>G45+G46</f>
        <v>0</v>
      </c>
      <c r="H47" s="315"/>
      <c r="I47" s="209"/>
      <c r="J47" s="209"/>
      <c r="K47" s="209"/>
      <c r="L47" s="209"/>
      <c r="M47" s="209"/>
      <c r="N47" s="316"/>
      <c r="O47" s="314">
        <f t="shared" si="6"/>
        <v>0</v>
      </c>
    </row>
    <row r="48" spans="1:15" x14ac:dyDescent="0.25">
      <c r="A48" s="201">
        <v>222</v>
      </c>
      <c r="B48" s="87" t="s">
        <v>379</v>
      </c>
      <c r="C48" s="199"/>
      <c r="D48" s="200"/>
      <c r="E48" s="200">
        <f>C48+D48</f>
        <v>0</v>
      </c>
      <c r="F48" s="200"/>
      <c r="G48" s="246">
        <f>E48+F48</f>
        <v>0</v>
      </c>
      <c r="H48" s="315"/>
      <c r="I48" s="209"/>
      <c r="J48" s="209"/>
      <c r="K48" s="209"/>
      <c r="L48" s="209"/>
      <c r="M48" s="209"/>
      <c r="N48" s="316"/>
      <c r="O48" s="314">
        <f>SUM(H48:N48)</f>
        <v>0</v>
      </c>
    </row>
    <row r="49" spans="1:15" x14ac:dyDescent="0.25">
      <c r="A49" s="201">
        <v>225</v>
      </c>
      <c r="B49" s="272" t="s">
        <v>385</v>
      </c>
      <c r="C49" s="199"/>
      <c r="D49" s="200"/>
      <c r="E49" s="200">
        <f>C49+D49</f>
        <v>0</v>
      </c>
      <c r="F49" s="200"/>
      <c r="G49" s="246">
        <f>E49+F49</f>
        <v>0</v>
      </c>
      <c r="H49" s="315"/>
      <c r="I49" s="209"/>
      <c r="J49" s="209"/>
      <c r="K49" s="209"/>
      <c r="L49" s="209"/>
      <c r="M49" s="209"/>
      <c r="N49" s="316"/>
      <c r="O49" s="314">
        <f t="shared" si="6"/>
        <v>0</v>
      </c>
    </row>
    <row r="50" spans="1:15" x14ac:dyDescent="0.25">
      <c r="A50" s="201">
        <v>230</v>
      </c>
      <c r="B50" s="87" t="s">
        <v>186</v>
      </c>
      <c r="C50" s="199"/>
      <c r="D50" s="200"/>
      <c r="E50" s="200">
        <f>C50+D50</f>
        <v>0</v>
      </c>
      <c r="F50" s="200"/>
      <c r="G50" s="246">
        <f>E50+F50</f>
        <v>0</v>
      </c>
      <c r="H50" s="315"/>
      <c r="I50" s="209"/>
      <c r="J50" s="209"/>
      <c r="K50" s="209"/>
      <c r="L50" s="209"/>
      <c r="M50" s="209"/>
      <c r="N50" s="316"/>
      <c r="O50" s="314">
        <f t="shared" si="6"/>
        <v>0</v>
      </c>
    </row>
    <row r="51" spans="1:15" x14ac:dyDescent="0.25">
      <c r="A51" s="201">
        <v>235</v>
      </c>
      <c r="B51" s="121" t="s">
        <v>368</v>
      </c>
      <c r="C51" s="199"/>
      <c r="D51" s="200"/>
      <c r="E51" s="200">
        <f>C51+D51</f>
        <v>0</v>
      </c>
      <c r="F51" s="200"/>
      <c r="G51" s="246">
        <f>E51+F51</f>
        <v>0</v>
      </c>
      <c r="H51" s="315"/>
      <c r="I51" s="209"/>
      <c r="J51" s="209"/>
      <c r="K51" s="209"/>
      <c r="L51" s="209"/>
      <c r="M51" s="209"/>
      <c r="N51" s="316"/>
      <c r="O51" s="314">
        <f t="shared" si="6"/>
        <v>0</v>
      </c>
    </row>
    <row r="52" spans="1:15" x14ac:dyDescent="0.25">
      <c r="A52" s="201">
        <v>240</v>
      </c>
      <c r="B52" s="87" t="s">
        <v>63</v>
      </c>
      <c r="C52" s="199"/>
      <c r="D52" s="200"/>
      <c r="E52" s="200">
        <f>C52+D52</f>
        <v>0</v>
      </c>
      <c r="F52" s="200"/>
      <c r="G52" s="246">
        <f>E52+F52</f>
        <v>0</v>
      </c>
      <c r="H52" s="315"/>
      <c r="I52" s="209"/>
      <c r="J52" s="209"/>
      <c r="K52" s="209"/>
      <c r="L52" s="209"/>
      <c r="M52" s="209"/>
      <c r="N52" s="316"/>
      <c r="O52" s="314">
        <f t="shared" si="6"/>
        <v>0</v>
      </c>
    </row>
    <row r="53" spans="1:15" x14ac:dyDescent="0.25">
      <c r="A53" s="206"/>
      <c r="B53" s="41" t="s">
        <v>64</v>
      </c>
      <c r="C53" s="207">
        <f>SUM(C39:C41)+SUM(C47:C52)</f>
        <v>0</v>
      </c>
      <c r="D53" s="208">
        <f>SUM(D39:D41)+SUM(D47:D52)</f>
        <v>0</v>
      </c>
      <c r="E53" s="208">
        <f>SUM(E39:E41)+SUM(E47:E52)</f>
        <v>0</v>
      </c>
      <c r="F53" s="208">
        <f>SUM(F39:F41)+SUM(F47:F52)</f>
        <v>0</v>
      </c>
      <c r="G53" s="245">
        <f>SUM(G39:G41)+SUM(G47:G52)</f>
        <v>0</v>
      </c>
      <c r="H53" s="315"/>
      <c r="I53" s="209"/>
      <c r="J53" s="209"/>
      <c r="K53" s="209"/>
      <c r="L53" s="209"/>
      <c r="M53" s="209"/>
      <c r="N53" s="316"/>
      <c r="O53" s="113"/>
    </row>
    <row r="54" spans="1:15" x14ac:dyDescent="0.25">
      <c r="A54" s="198"/>
      <c r="B54" s="122" t="s">
        <v>65</v>
      </c>
      <c r="C54" s="199"/>
      <c r="D54" s="200"/>
      <c r="E54" s="200"/>
      <c r="F54" s="200"/>
      <c r="G54" s="246"/>
      <c r="H54" s="315"/>
      <c r="I54" s="209"/>
      <c r="J54" s="209"/>
      <c r="K54" s="209"/>
      <c r="L54" s="209"/>
      <c r="M54" s="209"/>
      <c r="N54" s="316"/>
      <c r="O54" s="113"/>
    </row>
    <row r="55" spans="1:15" x14ac:dyDescent="0.25">
      <c r="A55" s="201">
        <v>245</v>
      </c>
      <c r="B55" s="121" t="s">
        <v>185</v>
      </c>
      <c r="C55" s="199"/>
      <c r="D55" s="200"/>
      <c r="E55" s="200">
        <f>C55+D55</f>
        <v>0</v>
      </c>
      <c r="F55" s="200"/>
      <c r="G55" s="246">
        <f>E55+F55</f>
        <v>0</v>
      </c>
      <c r="H55" s="315"/>
      <c r="I55" s="209"/>
      <c r="J55" s="209"/>
      <c r="K55" s="209"/>
      <c r="L55" s="209"/>
      <c r="M55" s="209"/>
      <c r="N55" s="316"/>
      <c r="O55" s="314">
        <f>SUM(H55:N55)</f>
        <v>0</v>
      </c>
    </row>
    <row r="56" spans="1:15" x14ac:dyDescent="0.25">
      <c r="A56" s="201">
        <v>250</v>
      </c>
      <c r="B56" s="121" t="s">
        <v>183</v>
      </c>
      <c r="C56" s="199"/>
      <c r="D56" s="200"/>
      <c r="E56" s="200">
        <f>C56+D56</f>
        <v>0</v>
      </c>
      <c r="F56" s="200"/>
      <c r="G56" s="246">
        <f>E56+F56</f>
        <v>0</v>
      </c>
      <c r="H56" s="315"/>
      <c r="I56" s="209"/>
      <c r="J56" s="209"/>
      <c r="K56" s="209"/>
      <c r="L56" s="209"/>
      <c r="M56" s="209"/>
      <c r="N56" s="316"/>
      <c r="O56" s="314">
        <f>SUM(H56:N56)</f>
        <v>0</v>
      </c>
    </row>
    <row r="57" spans="1:15" x14ac:dyDescent="0.25">
      <c r="A57" s="201">
        <v>255</v>
      </c>
      <c r="B57" s="87" t="s">
        <v>184</v>
      </c>
      <c r="C57" s="199"/>
      <c r="D57" s="200"/>
      <c r="E57" s="200">
        <f>C57+D57</f>
        <v>0</v>
      </c>
      <c r="F57" s="200"/>
      <c r="G57" s="246">
        <f>E57+F57</f>
        <v>0</v>
      </c>
      <c r="H57" s="315"/>
      <c r="I57" s="209"/>
      <c r="J57" s="209"/>
      <c r="K57" s="209"/>
      <c r="L57" s="209"/>
      <c r="M57" s="209"/>
      <c r="N57" s="316"/>
      <c r="O57" s="314">
        <f>SUM(H57:N57)</f>
        <v>0</v>
      </c>
    </row>
    <row r="58" spans="1:15" x14ac:dyDescent="0.25">
      <c r="A58" s="213"/>
      <c r="B58" s="41" t="s">
        <v>66</v>
      </c>
      <c r="C58" s="207">
        <f>SUM(C55:C57)</f>
        <v>0</v>
      </c>
      <c r="D58" s="208">
        <f>SUM(D55:D57)</f>
        <v>0</v>
      </c>
      <c r="E58" s="208">
        <f>SUM(E55:E57)</f>
        <v>0</v>
      </c>
      <c r="F58" s="208">
        <f>SUM(F55:F57)</f>
        <v>0</v>
      </c>
      <c r="G58" s="245">
        <f>SUM(G55:G57)</f>
        <v>0</v>
      </c>
      <c r="H58" s="315"/>
      <c r="I58" s="209"/>
      <c r="J58" s="209"/>
      <c r="K58" s="209"/>
      <c r="L58" s="209"/>
      <c r="M58" s="209"/>
      <c r="N58" s="316"/>
      <c r="O58" s="113"/>
    </row>
    <row r="59" spans="1:15" x14ac:dyDescent="0.25">
      <c r="A59" s="212"/>
      <c r="B59" s="52"/>
      <c r="C59" s="199"/>
      <c r="D59" s="200"/>
      <c r="E59" s="200"/>
      <c r="F59" s="200"/>
      <c r="G59" s="246"/>
      <c r="H59" s="315"/>
      <c r="I59" s="209"/>
      <c r="J59" s="209"/>
      <c r="K59" s="209"/>
      <c r="L59" s="209"/>
      <c r="M59" s="209"/>
      <c r="N59" s="316"/>
      <c r="O59" s="113"/>
    </row>
    <row r="60" spans="1:15" x14ac:dyDescent="0.25">
      <c r="A60" s="213"/>
      <c r="B60" s="41" t="s">
        <v>67</v>
      </c>
      <c r="C60" s="207">
        <f>C58+C53</f>
        <v>0</v>
      </c>
      <c r="D60" s="208">
        <f>D58+D53</f>
        <v>0</v>
      </c>
      <c r="E60" s="208">
        <f>E58+E53</f>
        <v>0</v>
      </c>
      <c r="F60" s="208">
        <f>F58+F53</f>
        <v>0</v>
      </c>
      <c r="G60" s="245">
        <f>G58+G53</f>
        <v>0</v>
      </c>
      <c r="H60" s="315"/>
      <c r="I60" s="209"/>
      <c r="J60" s="209"/>
      <c r="K60" s="209"/>
      <c r="L60" s="209"/>
      <c r="M60" s="209"/>
      <c r="N60" s="316"/>
      <c r="O60" s="113"/>
    </row>
    <row r="61" spans="1:15" x14ac:dyDescent="0.25">
      <c r="A61" s="198"/>
      <c r="B61" s="127" t="s">
        <v>68</v>
      </c>
      <c r="C61" s="199"/>
      <c r="D61" s="200"/>
      <c r="E61" s="200"/>
      <c r="F61" s="200"/>
      <c r="G61" s="246"/>
      <c r="H61" s="315"/>
      <c r="I61" s="209"/>
      <c r="J61" s="209"/>
      <c r="K61" s="209"/>
      <c r="L61" s="209"/>
      <c r="M61" s="209"/>
      <c r="N61" s="316"/>
      <c r="O61" s="314">
        <f t="shared" ref="O61:O66" si="7">SUM(H61:N61)</f>
        <v>0</v>
      </c>
    </row>
    <row r="62" spans="1:15" x14ac:dyDescent="0.25">
      <c r="A62" s="201">
        <v>505</v>
      </c>
      <c r="B62" s="87" t="s">
        <v>69</v>
      </c>
      <c r="C62" s="199"/>
      <c r="D62" s="200"/>
      <c r="E62" s="200">
        <f t="shared" ref="E62:E68" si="8">C62+D62</f>
        <v>0</v>
      </c>
      <c r="F62" s="200"/>
      <c r="G62" s="246">
        <f t="shared" ref="G62:G69" si="9">E62+F62</f>
        <v>0</v>
      </c>
      <c r="H62" s="315"/>
      <c r="I62" s="209"/>
      <c r="J62" s="209"/>
      <c r="K62" s="209"/>
      <c r="L62" s="209"/>
      <c r="M62" s="209"/>
      <c r="N62" s="316"/>
      <c r="O62" s="314">
        <f t="shared" si="7"/>
        <v>0</v>
      </c>
    </row>
    <row r="63" spans="1:15" x14ac:dyDescent="0.25">
      <c r="A63" s="201">
        <v>510</v>
      </c>
      <c r="B63" s="87" t="s">
        <v>70</v>
      </c>
      <c r="C63" s="199"/>
      <c r="D63" s="200"/>
      <c r="E63" s="200">
        <f t="shared" si="8"/>
        <v>0</v>
      </c>
      <c r="F63" s="200"/>
      <c r="G63" s="246">
        <f t="shared" si="9"/>
        <v>0</v>
      </c>
      <c r="H63" s="315"/>
      <c r="I63" s="209"/>
      <c r="J63" s="209"/>
      <c r="K63" s="209"/>
      <c r="L63" s="209"/>
      <c r="M63" s="209"/>
      <c r="N63" s="316"/>
      <c r="O63" s="314">
        <f t="shared" si="7"/>
        <v>0</v>
      </c>
    </row>
    <row r="64" spans="1:15" x14ac:dyDescent="0.25">
      <c r="A64" s="201">
        <v>515</v>
      </c>
      <c r="B64" s="87" t="s">
        <v>71</v>
      </c>
      <c r="C64" s="199"/>
      <c r="D64" s="200"/>
      <c r="E64" s="200">
        <f t="shared" si="8"/>
        <v>0</v>
      </c>
      <c r="F64" s="200"/>
      <c r="G64" s="246">
        <f t="shared" si="9"/>
        <v>0</v>
      </c>
      <c r="H64" s="315"/>
      <c r="I64" s="209"/>
      <c r="J64" s="209"/>
      <c r="K64" s="209"/>
      <c r="L64" s="209"/>
      <c r="M64" s="209"/>
      <c r="N64" s="316"/>
      <c r="O64" s="314">
        <f t="shared" si="7"/>
        <v>0</v>
      </c>
    </row>
    <row r="65" spans="1:15" x14ac:dyDescent="0.25">
      <c r="A65" s="201">
        <v>520</v>
      </c>
      <c r="B65" s="87" t="s">
        <v>72</v>
      </c>
      <c r="C65" s="199"/>
      <c r="D65" s="200"/>
      <c r="E65" s="200">
        <f t="shared" si="8"/>
        <v>0</v>
      </c>
      <c r="F65" s="200"/>
      <c r="G65" s="246">
        <f t="shared" si="9"/>
        <v>0</v>
      </c>
      <c r="H65" s="315"/>
      <c r="I65" s="209"/>
      <c r="J65" s="209"/>
      <c r="K65" s="209"/>
      <c r="L65" s="209"/>
      <c r="M65" s="209"/>
      <c r="N65" s="316"/>
      <c r="O65" s="314">
        <f t="shared" si="7"/>
        <v>0</v>
      </c>
    </row>
    <row r="66" spans="1:15" x14ac:dyDescent="0.25">
      <c r="A66" s="201">
        <v>525</v>
      </c>
      <c r="B66" s="87" t="s">
        <v>73</v>
      </c>
      <c r="C66" s="199"/>
      <c r="D66" s="200"/>
      <c r="E66" s="200">
        <f t="shared" si="8"/>
        <v>0</v>
      </c>
      <c r="F66" s="200"/>
      <c r="G66" s="246">
        <f t="shared" si="9"/>
        <v>0</v>
      </c>
      <c r="H66" s="315"/>
      <c r="I66" s="209"/>
      <c r="J66" s="209"/>
      <c r="K66" s="209"/>
      <c r="L66" s="209"/>
      <c r="M66" s="209"/>
      <c r="N66" s="316"/>
      <c r="O66" s="314">
        <f t="shared" si="7"/>
        <v>0</v>
      </c>
    </row>
    <row r="67" spans="1:15" x14ac:dyDescent="0.25">
      <c r="A67" s="223"/>
      <c r="B67" s="87" t="s">
        <v>235</v>
      </c>
      <c r="C67" s="199"/>
      <c r="D67" s="200"/>
      <c r="E67" s="200">
        <f t="shared" si="8"/>
        <v>0</v>
      </c>
      <c r="F67" s="200"/>
      <c r="G67" s="246">
        <f t="shared" si="9"/>
        <v>0</v>
      </c>
      <c r="H67" s="315"/>
      <c r="I67" s="209"/>
      <c r="J67" s="209"/>
      <c r="K67" s="209"/>
      <c r="L67" s="209"/>
      <c r="M67" s="209"/>
      <c r="N67" s="316"/>
      <c r="O67" s="113"/>
    </row>
    <row r="68" spans="1:15" x14ac:dyDescent="0.25">
      <c r="A68" s="198"/>
      <c r="B68" s="366" t="s">
        <v>312</v>
      </c>
      <c r="C68" s="199"/>
      <c r="D68" s="200"/>
      <c r="E68" s="200">
        <f t="shared" si="8"/>
        <v>0</v>
      </c>
      <c r="F68" s="200"/>
      <c r="G68" s="246">
        <f t="shared" si="9"/>
        <v>0</v>
      </c>
      <c r="H68" s="315"/>
      <c r="I68" s="209"/>
      <c r="J68" s="209"/>
      <c r="K68" s="209"/>
      <c r="L68" s="209"/>
      <c r="M68" s="209"/>
      <c r="N68" s="316"/>
      <c r="O68" s="314">
        <f>SUM(H68:N68)</f>
        <v>0</v>
      </c>
    </row>
    <row r="69" spans="1:15" x14ac:dyDescent="0.25">
      <c r="A69" s="198"/>
      <c r="B69" s="366" t="s">
        <v>309</v>
      </c>
      <c r="C69" s="199"/>
      <c r="D69" s="200"/>
      <c r="E69" s="200"/>
      <c r="F69" s="200"/>
      <c r="G69" s="246">
        <f t="shared" si="9"/>
        <v>0</v>
      </c>
      <c r="H69" s="315"/>
      <c r="I69" s="209"/>
      <c r="J69" s="209"/>
      <c r="K69" s="209"/>
      <c r="L69" s="209"/>
      <c r="M69" s="209"/>
      <c r="N69" s="316"/>
      <c r="O69" s="314"/>
    </row>
    <row r="70" spans="1:15" x14ac:dyDescent="0.25">
      <c r="A70" s="212">
        <v>530</v>
      </c>
      <c r="B70" s="87" t="s">
        <v>236</v>
      </c>
      <c r="C70" s="199">
        <f>C67+C68+C69</f>
        <v>0</v>
      </c>
      <c r="D70" s="200">
        <f t="shared" ref="D70:F70" si="10">D67+D68+D69</f>
        <v>0</v>
      </c>
      <c r="E70" s="200">
        <f t="shared" si="10"/>
        <v>0</v>
      </c>
      <c r="F70" s="200">
        <f t="shared" si="10"/>
        <v>0</v>
      </c>
      <c r="G70" s="246">
        <f>G67+G68+G69</f>
        <v>0</v>
      </c>
      <c r="H70" s="315"/>
      <c r="I70" s="209"/>
      <c r="J70" s="209"/>
      <c r="K70" s="209"/>
      <c r="L70" s="209"/>
      <c r="M70" s="209"/>
      <c r="N70" s="316"/>
      <c r="O70" s="113"/>
    </row>
    <row r="71" spans="1:15" x14ac:dyDescent="0.25">
      <c r="A71" s="212"/>
      <c r="B71" s="87"/>
      <c r="C71" s="199"/>
      <c r="D71" s="200"/>
      <c r="E71" s="200"/>
      <c r="F71" s="200"/>
      <c r="G71" s="246"/>
      <c r="H71" s="315"/>
      <c r="I71" s="209"/>
      <c r="J71" s="209"/>
      <c r="K71" s="209"/>
      <c r="L71" s="209"/>
      <c r="M71" s="209"/>
      <c r="N71" s="316"/>
      <c r="O71" s="113"/>
    </row>
    <row r="72" spans="1:15" x14ac:dyDescent="0.25">
      <c r="A72" s="213"/>
      <c r="B72" s="41" t="s">
        <v>237</v>
      </c>
      <c r="C72" s="207">
        <f>SUM(C62:C66)+C70</f>
        <v>0</v>
      </c>
      <c r="D72" s="208">
        <f>SUM(D62:D66)+D70</f>
        <v>0</v>
      </c>
      <c r="E72" s="208">
        <f>SUM(E62:E66)+E70</f>
        <v>0</v>
      </c>
      <c r="F72" s="208">
        <f>SUM(F62:F66)+F70</f>
        <v>0</v>
      </c>
      <c r="G72" s="245">
        <f>SUM(G62:G66)+G70</f>
        <v>0</v>
      </c>
      <c r="H72" s="315"/>
      <c r="I72" s="209"/>
      <c r="J72" s="209"/>
      <c r="K72" s="209"/>
      <c r="L72" s="209"/>
      <c r="M72" s="209"/>
      <c r="N72" s="316"/>
      <c r="O72" s="113"/>
    </row>
    <row r="73" spans="1:15" ht="13.8" thickBot="1" x14ac:dyDescent="0.3">
      <c r="A73" s="224"/>
      <c r="B73" s="124" t="s">
        <v>238</v>
      </c>
      <c r="C73" s="225">
        <f>C72+C60</f>
        <v>0</v>
      </c>
      <c r="D73" s="226">
        <f>D72+D60</f>
        <v>0</v>
      </c>
      <c r="E73" s="226">
        <f>E72+E60</f>
        <v>0</v>
      </c>
      <c r="F73" s="226">
        <f>F72+F60</f>
        <v>0</v>
      </c>
      <c r="G73" s="305">
        <f>G72+G60</f>
        <v>0</v>
      </c>
      <c r="H73" s="319">
        <f>SUM(H38:H72)</f>
        <v>0</v>
      </c>
      <c r="I73" s="320">
        <f t="shared" ref="I73:O73" si="11">SUM(I38:I72)</f>
        <v>0</v>
      </c>
      <c r="J73" s="320">
        <f t="shared" si="11"/>
        <v>0</v>
      </c>
      <c r="K73" s="320">
        <f t="shared" si="11"/>
        <v>0</v>
      </c>
      <c r="L73" s="320">
        <f t="shared" si="11"/>
        <v>0</v>
      </c>
      <c r="M73" s="320">
        <f t="shared" si="11"/>
        <v>0</v>
      </c>
      <c r="N73" s="320">
        <f t="shared" si="11"/>
        <v>0</v>
      </c>
      <c r="O73" s="321">
        <f t="shared" si="11"/>
        <v>0</v>
      </c>
    </row>
    <row r="74" spans="1:15" x14ac:dyDescent="0.25">
      <c r="C74" s="210"/>
      <c r="D74" s="210"/>
      <c r="E74" s="210"/>
      <c r="F74" s="210"/>
      <c r="G74" s="210"/>
      <c r="H74" s="310"/>
      <c r="I74" s="310"/>
      <c r="J74" s="310"/>
      <c r="K74" s="310"/>
      <c r="L74" s="310"/>
      <c r="M74" s="310"/>
      <c r="N74" s="9"/>
    </row>
    <row r="75" spans="1:15" x14ac:dyDescent="0.25">
      <c r="H75" s="9"/>
      <c r="I75" s="9"/>
      <c r="J75" s="9"/>
      <c r="K75" s="9"/>
      <c r="L75" s="9"/>
      <c r="M75" s="9"/>
      <c r="N75" s="9"/>
    </row>
    <row r="76" spans="1:15" x14ac:dyDescent="0.25">
      <c r="H76" s="9"/>
      <c r="I76" s="9"/>
      <c r="J76" s="9"/>
      <c r="K76" s="9"/>
      <c r="L76" s="9"/>
      <c r="M76" s="9"/>
      <c r="N76" s="9"/>
    </row>
    <row r="77" spans="1:15" x14ac:dyDescent="0.25">
      <c r="H77" s="9"/>
      <c r="I77" s="9"/>
      <c r="J77" s="9"/>
      <c r="K77" s="9"/>
      <c r="L77" s="9"/>
      <c r="M77" s="9"/>
      <c r="N77" s="9"/>
    </row>
    <row r="78" spans="1:15" x14ac:dyDescent="0.25">
      <c r="H78" s="9"/>
      <c r="I78" s="9"/>
      <c r="J78" s="9"/>
      <c r="K78" s="9"/>
      <c r="L78" s="9"/>
      <c r="M78" s="9"/>
      <c r="N78" s="9"/>
    </row>
    <row r="79" spans="1:15" x14ac:dyDescent="0.25">
      <c r="H79" s="9"/>
      <c r="I79" s="9"/>
      <c r="J79" s="9"/>
      <c r="K79" s="9"/>
      <c r="L79" s="9"/>
      <c r="M79" s="9"/>
      <c r="N79" s="9"/>
    </row>
  </sheetData>
  <customSheetViews>
    <customSheetView guid="{27EF61E3-089C-4444-8AD8-DD4FF652E9B8}" showPageBreaks="1" fitToPage="1" printArea="1" hiddenRows="1" topLeftCell="B1">
      <selection activeCell="F1" sqref="F1"/>
      <pageMargins left="0.75" right="0.75" top="1" bottom="1" header="0.5" footer="0.5"/>
      <pageSetup scale="53" orientation="portrait" r:id="rId1"/>
      <headerFooter alignWithMargins="0">
        <oddHeader>&amp;L&amp;8CY13&amp;RAppendix A</oddHeader>
        <oddFooter>&amp;L&amp;8&amp;Z&amp;F&amp;A</oddFooter>
      </headerFooter>
    </customSheetView>
    <customSheetView guid="{37A3FFB3-F9B3-457E-8CCE-DDC5690B1CC7}" fitToPage="1" hiddenRows="1" topLeftCell="B1">
      <selection activeCell="F1" sqref="F1"/>
      <pageMargins left="0.75" right="0.75" top="1" bottom="1" header="0.5" footer="0.5"/>
      <pageSetup scale="53"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53" orientation="portrait" r:id="rId3"/>
  <headerFooter alignWithMargins="0">
    <oddFooter>&amp;L&amp;8
&amp;F&amp;A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2"/>
  <sheetViews>
    <sheetView zoomScale="85" zoomScaleNormal="85" zoomScaleSheetLayoutView="90" workbookViewId="0">
      <selection activeCell="C24" sqref="C24"/>
    </sheetView>
  </sheetViews>
  <sheetFormatPr defaultRowHeight="13.2" x14ac:dyDescent="0.25"/>
  <cols>
    <col min="1" max="1" width="9.109375" style="448"/>
    <col min="2" max="2" width="71.44140625" style="448" bestFit="1" customWidth="1"/>
    <col min="3" max="6" width="20.6640625" style="448" customWidth="1"/>
  </cols>
  <sheetData>
    <row r="1" spans="1:6" ht="13.8" thickBot="1" x14ac:dyDescent="0.3">
      <c r="A1" s="588" t="s">
        <v>164</v>
      </c>
      <c r="B1" s="471"/>
    </row>
    <row r="2" spans="1:6" ht="13.8" thickBot="1" x14ac:dyDescent="0.3">
      <c r="B2" s="187"/>
      <c r="C2" s="105" t="s">
        <v>39</v>
      </c>
      <c r="D2" s="299" t="s">
        <v>250</v>
      </c>
      <c r="E2" s="43"/>
      <c r="F2" s="271"/>
    </row>
    <row r="3" spans="1:6" x14ac:dyDescent="0.25">
      <c r="A3" s="79" t="s">
        <v>300</v>
      </c>
      <c r="B3" s="80"/>
      <c r="C3" s="589" t="s">
        <v>121</v>
      </c>
      <c r="D3" s="590" t="s">
        <v>40</v>
      </c>
      <c r="E3" s="590" t="s">
        <v>41</v>
      </c>
      <c r="F3" s="591" t="s">
        <v>42</v>
      </c>
    </row>
    <row r="4" spans="1:6" ht="13.8" thickBot="1" x14ac:dyDescent="0.3">
      <c r="A4" s="257" t="s">
        <v>249</v>
      </c>
      <c r="B4" s="258"/>
      <c r="C4" s="557" t="s">
        <v>209</v>
      </c>
      <c r="D4" s="557" t="s">
        <v>209</v>
      </c>
      <c r="E4" s="557" t="s">
        <v>209</v>
      </c>
      <c r="F4" s="558" t="s">
        <v>209</v>
      </c>
    </row>
    <row r="5" spans="1:6" x14ac:dyDescent="0.25">
      <c r="A5" s="90"/>
      <c r="B5" s="594" t="s">
        <v>44</v>
      </c>
      <c r="C5" s="128"/>
      <c r="D5" s="129"/>
      <c r="E5" s="130"/>
      <c r="F5" s="131"/>
    </row>
    <row r="6" spans="1:6" x14ac:dyDescent="0.25">
      <c r="A6" s="11"/>
      <c r="B6" s="595" t="s">
        <v>45</v>
      </c>
      <c r="C6" s="132"/>
      <c r="D6" s="133"/>
      <c r="E6" s="25"/>
      <c r="F6" s="134"/>
    </row>
    <row r="7" spans="1:6" x14ac:dyDescent="0.25">
      <c r="A7" s="11"/>
      <c r="B7" s="596" t="s">
        <v>46</v>
      </c>
      <c r="C7" s="132"/>
      <c r="D7" s="133"/>
      <c r="E7" s="25"/>
      <c r="F7" s="134"/>
    </row>
    <row r="8" spans="1:6" x14ac:dyDescent="0.25">
      <c r="A8" s="592">
        <v>105</v>
      </c>
      <c r="B8" s="596" t="s">
        <v>188</v>
      </c>
      <c r="C8" s="135">
        <v>0</v>
      </c>
      <c r="D8" s="91">
        <v>0</v>
      </c>
      <c r="E8" s="91">
        <v>0</v>
      </c>
      <c r="F8" s="136">
        <v>0</v>
      </c>
    </row>
    <row r="9" spans="1:6" x14ac:dyDescent="0.25">
      <c r="A9" s="592">
        <v>110</v>
      </c>
      <c r="B9" s="596" t="s">
        <v>47</v>
      </c>
      <c r="C9" s="135">
        <v>0</v>
      </c>
      <c r="D9" s="91">
        <v>0</v>
      </c>
      <c r="E9" s="91">
        <v>0</v>
      </c>
      <c r="F9" s="136">
        <v>0</v>
      </c>
    </row>
    <row r="10" spans="1:6" ht="12.75" customHeight="1" x14ac:dyDescent="0.25">
      <c r="A10" s="593">
        <v>115</v>
      </c>
      <c r="B10" s="597" t="s">
        <v>284</v>
      </c>
      <c r="C10" s="135">
        <v>0</v>
      </c>
      <c r="D10" s="91">
        <v>0</v>
      </c>
      <c r="E10" s="91">
        <v>0</v>
      </c>
      <c r="F10" s="136">
        <v>0</v>
      </c>
    </row>
    <row r="11" spans="1:6" x14ac:dyDescent="0.25">
      <c r="A11" s="592">
        <v>120</v>
      </c>
      <c r="B11" s="587" t="s">
        <v>168</v>
      </c>
      <c r="C11" s="135">
        <v>0</v>
      </c>
      <c r="D11" s="91">
        <v>0</v>
      </c>
      <c r="E11" s="91">
        <v>0</v>
      </c>
      <c r="F11" s="136">
        <v>0</v>
      </c>
    </row>
    <row r="12" spans="1:6" x14ac:dyDescent="0.25">
      <c r="A12" s="592">
        <v>122</v>
      </c>
      <c r="B12" s="598" t="s">
        <v>377</v>
      </c>
      <c r="C12" s="135">
        <v>0</v>
      </c>
      <c r="D12" s="91">
        <v>0</v>
      </c>
      <c r="E12" s="91">
        <v>0</v>
      </c>
      <c r="F12" s="136">
        <v>0</v>
      </c>
    </row>
    <row r="13" spans="1:6" x14ac:dyDescent="0.25">
      <c r="A13" s="592">
        <v>125</v>
      </c>
      <c r="B13" s="596" t="s">
        <v>169</v>
      </c>
      <c r="C13" s="135">
        <v>0</v>
      </c>
      <c r="D13" s="91">
        <v>0</v>
      </c>
      <c r="E13" s="91">
        <v>0</v>
      </c>
      <c r="F13" s="136">
        <v>0</v>
      </c>
    </row>
    <row r="14" spans="1:6" x14ac:dyDescent="0.25">
      <c r="A14" s="592">
        <v>130</v>
      </c>
      <c r="B14" s="596" t="s">
        <v>171</v>
      </c>
      <c r="C14" s="135">
        <v>0</v>
      </c>
      <c r="D14" s="91">
        <v>0</v>
      </c>
      <c r="E14" s="91">
        <v>0</v>
      </c>
      <c r="F14" s="136">
        <v>0</v>
      </c>
    </row>
    <row r="15" spans="1:6" x14ac:dyDescent="0.25">
      <c r="A15" s="592">
        <v>135</v>
      </c>
      <c r="B15" s="599" t="s">
        <v>384</v>
      </c>
      <c r="C15" s="135">
        <v>0</v>
      </c>
      <c r="D15" s="91">
        <v>0</v>
      </c>
      <c r="E15" s="91">
        <v>0</v>
      </c>
      <c r="F15" s="136">
        <v>0</v>
      </c>
    </row>
    <row r="16" spans="1:6" x14ac:dyDescent="0.25">
      <c r="A16" s="592">
        <v>140</v>
      </c>
      <c r="B16" s="596" t="s">
        <v>48</v>
      </c>
      <c r="C16" s="135">
        <v>0</v>
      </c>
      <c r="D16" s="91">
        <v>0</v>
      </c>
      <c r="E16" s="91">
        <v>0</v>
      </c>
      <c r="F16" s="136">
        <v>0</v>
      </c>
    </row>
    <row r="17" spans="1:6" x14ac:dyDescent="0.25">
      <c r="A17" s="98"/>
      <c r="B17" s="600" t="s">
        <v>49</v>
      </c>
      <c r="C17" s="24">
        <f>SUM(C8:C16)</f>
        <v>0</v>
      </c>
      <c r="D17" s="21">
        <f>SUM(D8:D16)</f>
        <v>0</v>
      </c>
      <c r="E17" s="48">
        <f>SUM(E8:E16)</f>
        <v>0</v>
      </c>
      <c r="F17" s="137">
        <f>SUM(F8:F16)</f>
        <v>0</v>
      </c>
    </row>
    <row r="18" spans="1:6" x14ac:dyDescent="0.25">
      <c r="A18" s="11"/>
      <c r="B18" s="601" t="s">
        <v>50</v>
      </c>
      <c r="C18" s="138"/>
      <c r="D18" s="19"/>
      <c r="E18" s="25"/>
      <c r="F18" s="134"/>
    </row>
    <row r="19" spans="1:6" x14ac:dyDescent="0.25">
      <c r="A19" s="592">
        <v>145</v>
      </c>
      <c r="B19" s="596" t="s">
        <v>172</v>
      </c>
      <c r="C19" s="135">
        <v>0</v>
      </c>
      <c r="D19" s="91">
        <v>0</v>
      </c>
      <c r="E19" s="91">
        <v>0</v>
      </c>
      <c r="F19" s="136">
        <v>0</v>
      </c>
    </row>
    <row r="20" spans="1:6" x14ac:dyDescent="0.25">
      <c r="A20" s="592">
        <v>150</v>
      </c>
      <c r="B20" s="596" t="s">
        <v>173</v>
      </c>
      <c r="C20" s="135">
        <v>0</v>
      </c>
      <c r="D20" s="91">
        <v>0</v>
      </c>
      <c r="E20" s="91">
        <v>0</v>
      </c>
      <c r="F20" s="136">
        <v>0</v>
      </c>
    </row>
    <row r="21" spans="1:6" x14ac:dyDescent="0.25">
      <c r="A21" s="592">
        <v>155</v>
      </c>
      <c r="B21" s="596" t="s">
        <v>51</v>
      </c>
      <c r="C21" s="135">
        <v>0</v>
      </c>
      <c r="D21" s="91">
        <v>0</v>
      </c>
      <c r="E21" s="91">
        <v>0</v>
      </c>
      <c r="F21" s="136">
        <v>0</v>
      </c>
    </row>
    <row r="22" spans="1:6" x14ac:dyDescent="0.25">
      <c r="A22" s="592">
        <v>160</v>
      </c>
      <c r="B22" s="596" t="s">
        <v>170</v>
      </c>
      <c r="C22" s="135">
        <v>0</v>
      </c>
      <c r="D22" s="91">
        <v>0</v>
      </c>
      <c r="E22" s="91">
        <v>0</v>
      </c>
      <c r="F22" s="136">
        <v>0</v>
      </c>
    </row>
    <row r="23" spans="1:6" x14ac:dyDescent="0.25">
      <c r="A23" s="592">
        <v>165</v>
      </c>
      <c r="B23" s="596" t="s">
        <v>52</v>
      </c>
      <c r="C23" s="135">
        <v>0</v>
      </c>
      <c r="D23" s="91">
        <v>0</v>
      </c>
      <c r="E23" s="91">
        <v>0</v>
      </c>
      <c r="F23" s="136">
        <v>0</v>
      </c>
    </row>
    <row r="24" spans="1:6" x14ac:dyDescent="0.25">
      <c r="A24" s="99"/>
      <c r="B24" s="600" t="s">
        <v>53</v>
      </c>
      <c r="C24" s="24">
        <f>SUM(C19:C23)</f>
        <v>0</v>
      </c>
      <c r="D24" s="21">
        <f>SUM(D19:D23)</f>
        <v>0</v>
      </c>
      <c r="E24" s="21">
        <f>SUM(E19:E23)</f>
        <v>0</v>
      </c>
      <c r="F24" s="139">
        <f>SUM(F19:F23)</f>
        <v>0</v>
      </c>
    </row>
    <row r="25" spans="1:6" x14ac:dyDescent="0.25">
      <c r="A25" s="11"/>
      <c r="B25" s="596" t="s">
        <v>176</v>
      </c>
      <c r="C25" s="140"/>
      <c r="D25" s="23"/>
      <c r="E25" s="25"/>
      <c r="F25" s="134"/>
    </row>
    <row r="26" spans="1:6" x14ac:dyDescent="0.25">
      <c r="A26" s="592">
        <v>170</v>
      </c>
      <c r="B26" s="596" t="s">
        <v>54</v>
      </c>
      <c r="C26" s="135">
        <v>0</v>
      </c>
      <c r="D26" s="91">
        <v>0</v>
      </c>
      <c r="E26" s="91">
        <v>0</v>
      </c>
      <c r="F26" s="136">
        <v>0</v>
      </c>
    </row>
    <row r="27" spans="1:6" x14ac:dyDescent="0.25">
      <c r="A27" s="592">
        <v>175</v>
      </c>
      <c r="B27" s="596" t="s">
        <v>55</v>
      </c>
      <c r="C27" s="135">
        <v>0</v>
      </c>
      <c r="D27" s="91">
        <v>0</v>
      </c>
      <c r="E27" s="91">
        <v>0</v>
      </c>
      <c r="F27" s="136">
        <v>0</v>
      </c>
    </row>
    <row r="28" spans="1:6" x14ac:dyDescent="0.25">
      <c r="A28" s="592">
        <v>180</v>
      </c>
      <c r="B28" s="596" t="s">
        <v>56</v>
      </c>
      <c r="C28" s="135">
        <v>0</v>
      </c>
      <c r="D28" s="91">
        <v>0</v>
      </c>
      <c r="E28" s="91">
        <v>0</v>
      </c>
      <c r="F28" s="136">
        <v>0</v>
      </c>
    </row>
    <row r="29" spans="1:6" x14ac:dyDescent="0.25">
      <c r="A29" s="592">
        <v>185</v>
      </c>
      <c r="B29" s="596" t="s">
        <v>175</v>
      </c>
      <c r="C29" s="135">
        <v>0</v>
      </c>
      <c r="D29" s="91">
        <v>0</v>
      </c>
      <c r="E29" s="91">
        <v>0</v>
      </c>
      <c r="F29" s="136">
        <v>0</v>
      </c>
    </row>
    <row r="30" spans="1:6" x14ac:dyDescent="0.25">
      <c r="A30" s="592">
        <v>190</v>
      </c>
      <c r="B30" s="596" t="s">
        <v>174</v>
      </c>
      <c r="C30" s="135">
        <v>0</v>
      </c>
      <c r="D30" s="91">
        <v>0</v>
      </c>
      <c r="E30" s="91">
        <v>0</v>
      </c>
      <c r="F30" s="136">
        <v>0</v>
      </c>
    </row>
    <row r="31" spans="1:6" x14ac:dyDescent="0.25">
      <c r="A31" s="55"/>
      <c r="B31" s="596" t="s">
        <v>177</v>
      </c>
      <c r="C31" s="138">
        <f>SUM(C26:C30)</f>
        <v>0</v>
      </c>
      <c r="D31" s="19">
        <f>SUM(D26:D30)</f>
        <v>0</v>
      </c>
      <c r="E31" s="19">
        <f>SUM(E26:E30)</f>
        <v>0</v>
      </c>
      <c r="F31" s="141">
        <f>SUM(F26:F30)</f>
        <v>0</v>
      </c>
    </row>
    <row r="32" spans="1:6" ht="15" customHeight="1" x14ac:dyDescent="0.25">
      <c r="A32" s="592">
        <v>195</v>
      </c>
      <c r="B32" s="602" t="s">
        <v>191</v>
      </c>
      <c r="C32" s="135">
        <v>0</v>
      </c>
      <c r="D32" s="91">
        <v>0</v>
      </c>
      <c r="E32" s="91">
        <v>0</v>
      </c>
      <c r="F32" s="136">
        <v>0</v>
      </c>
    </row>
    <row r="33" spans="1:6" x14ac:dyDescent="0.25">
      <c r="A33" s="16"/>
      <c r="B33" s="600" t="s">
        <v>178</v>
      </c>
      <c r="C33" s="24">
        <f>C31+C32</f>
        <v>0</v>
      </c>
      <c r="D33" s="21">
        <f>D31+D32</f>
        <v>0</v>
      </c>
      <c r="E33" s="21">
        <f>E31+E32</f>
        <v>0</v>
      </c>
      <c r="F33" s="139">
        <f>F31+F32</f>
        <v>0</v>
      </c>
    </row>
    <row r="34" spans="1:6" x14ac:dyDescent="0.25">
      <c r="A34" s="55"/>
      <c r="B34" s="123"/>
      <c r="C34" s="140"/>
      <c r="D34" s="23"/>
      <c r="E34" s="23"/>
      <c r="F34" s="142"/>
    </row>
    <row r="35" spans="1:6" ht="13.8" thickBot="1" x14ac:dyDescent="0.3">
      <c r="A35" s="56"/>
      <c r="B35" s="603" t="s">
        <v>57</v>
      </c>
      <c r="C35" s="49">
        <f>C17+C24+C33</f>
        <v>0</v>
      </c>
      <c r="D35" s="22">
        <f>D17+D24+D33</f>
        <v>0</v>
      </c>
      <c r="E35" s="50">
        <f>E17+E24+E33</f>
        <v>0</v>
      </c>
      <c r="F35" s="143">
        <f>F17+F24+F33</f>
        <v>0</v>
      </c>
    </row>
    <row r="36" spans="1:6" x14ac:dyDescent="0.25">
      <c r="A36" s="11"/>
      <c r="B36" s="595" t="s">
        <v>58</v>
      </c>
      <c r="C36" s="140"/>
      <c r="D36" s="23"/>
      <c r="E36" s="25"/>
      <c r="F36" s="134"/>
    </row>
    <row r="37" spans="1:6" x14ac:dyDescent="0.25">
      <c r="A37" s="11"/>
      <c r="B37" s="604" t="s">
        <v>59</v>
      </c>
      <c r="C37" s="140"/>
      <c r="D37" s="23"/>
      <c r="E37" s="25"/>
      <c r="F37" s="134"/>
    </row>
    <row r="38" spans="1:6" x14ac:dyDescent="0.25">
      <c r="A38" s="592">
        <v>205</v>
      </c>
      <c r="B38" s="596" t="s">
        <v>60</v>
      </c>
      <c r="C38" s="135">
        <v>0</v>
      </c>
      <c r="D38" s="91">
        <v>0</v>
      </c>
      <c r="E38" s="91">
        <v>0</v>
      </c>
      <c r="F38" s="136">
        <v>0</v>
      </c>
    </row>
    <row r="39" spans="1:6" x14ac:dyDescent="0.25">
      <c r="A39" s="592">
        <v>210</v>
      </c>
      <c r="B39" s="596" t="s">
        <v>179</v>
      </c>
      <c r="C39" s="135">
        <v>0</v>
      </c>
      <c r="D39" s="91">
        <v>0</v>
      </c>
      <c r="E39" s="91">
        <v>0</v>
      </c>
      <c r="F39" s="136">
        <v>0</v>
      </c>
    </row>
    <row r="40" spans="1:6" x14ac:dyDescent="0.25">
      <c r="A40" s="592">
        <v>215</v>
      </c>
      <c r="B40" s="596" t="s">
        <v>61</v>
      </c>
      <c r="C40" s="135">
        <v>0</v>
      </c>
      <c r="D40" s="91">
        <v>0</v>
      </c>
      <c r="E40" s="91">
        <v>0</v>
      </c>
      <c r="F40" s="136">
        <v>0</v>
      </c>
    </row>
    <row r="41" spans="1:6" x14ac:dyDescent="0.25">
      <c r="A41" s="100"/>
      <c r="B41" s="596" t="s">
        <v>257</v>
      </c>
      <c r="C41" s="135">
        <v>0</v>
      </c>
      <c r="D41" s="91">
        <v>0</v>
      </c>
      <c r="E41" s="91">
        <v>0</v>
      </c>
      <c r="F41" s="136">
        <v>0</v>
      </c>
    </row>
    <row r="42" spans="1:6" x14ac:dyDescent="0.25">
      <c r="A42" s="100"/>
      <c r="B42" s="596" t="s">
        <v>258</v>
      </c>
      <c r="C42" s="135">
        <v>0</v>
      </c>
      <c r="D42" s="91">
        <v>0</v>
      </c>
      <c r="E42" s="91">
        <v>0</v>
      </c>
      <c r="F42" s="136">
        <v>0</v>
      </c>
    </row>
    <row r="43" spans="1:6" x14ac:dyDescent="0.25">
      <c r="A43" s="100"/>
      <c r="B43" s="596" t="s">
        <v>259</v>
      </c>
      <c r="C43" s="135">
        <v>0</v>
      </c>
      <c r="D43" s="91">
        <v>0</v>
      </c>
      <c r="E43" s="91">
        <v>0</v>
      </c>
      <c r="F43" s="136">
        <v>0</v>
      </c>
    </row>
    <row r="44" spans="1:6" x14ac:dyDescent="0.25">
      <c r="A44" s="100"/>
      <c r="B44" s="587" t="s">
        <v>260</v>
      </c>
      <c r="C44" s="138">
        <f>SUM(C41:C43)</f>
        <v>0</v>
      </c>
      <c r="D44" s="19">
        <f>SUM(D41:D43)</f>
        <v>0</v>
      </c>
      <c r="E44" s="19">
        <f>SUM(E41:E43)</f>
        <v>0</v>
      </c>
      <c r="F44" s="141">
        <f>SUM(F41:F43)</f>
        <v>0</v>
      </c>
    </row>
    <row r="45" spans="1:6" x14ac:dyDescent="0.25">
      <c r="A45" s="100"/>
      <c r="B45" s="605" t="s">
        <v>261</v>
      </c>
      <c r="C45" s="135">
        <v>0</v>
      </c>
      <c r="D45" s="91">
        <v>0</v>
      </c>
      <c r="E45" s="91">
        <v>0</v>
      </c>
      <c r="F45" s="136">
        <v>0</v>
      </c>
    </row>
    <row r="46" spans="1:6" x14ac:dyDescent="0.25">
      <c r="A46" s="592">
        <v>220</v>
      </c>
      <c r="B46" s="596" t="s">
        <v>62</v>
      </c>
      <c r="C46" s="144">
        <f>SUM(C44:C45)</f>
        <v>0</v>
      </c>
      <c r="D46" s="51">
        <f>SUM(D44:D45)</f>
        <v>0</v>
      </c>
      <c r="E46" s="51">
        <f>SUM(E44:E45)</f>
        <v>0</v>
      </c>
      <c r="F46" s="145">
        <f>SUM(F44:F45)</f>
        <v>0</v>
      </c>
    </row>
    <row r="47" spans="1:6" x14ac:dyDescent="0.25">
      <c r="A47" s="592">
        <v>222</v>
      </c>
      <c r="B47" s="596" t="s">
        <v>379</v>
      </c>
      <c r="C47" s="135">
        <v>0</v>
      </c>
      <c r="D47" s="91">
        <v>0</v>
      </c>
      <c r="E47" s="91">
        <v>0</v>
      </c>
      <c r="F47" s="136">
        <v>0</v>
      </c>
    </row>
    <row r="48" spans="1:6" x14ac:dyDescent="0.25">
      <c r="A48" s="592">
        <v>225</v>
      </c>
      <c r="B48" s="596" t="s">
        <v>385</v>
      </c>
      <c r="C48" s="135">
        <v>0</v>
      </c>
      <c r="D48" s="91">
        <v>0</v>
      </c>
      <c r="E48" s="91">
        <v>0</v>
      </c>
      <c r="F48" s="136">
        <v>0</v>
      </c>
    </row>
    <row r="49" spans="1:6" x14ac:dyDescent="0.25">
      <c r="A49" s="592">
        <v>230</v>
      </c>
      <c r="B49" s="596" t="s">
        <v>186</v>
      </c>
      <c r="C49" s="135">
        <v>0</v>
      </c>
      <c r="D49" s="91">
        <v>0</v>
      </c>
      <c r="E49" s="91">
        <v>0</v>
      </c>
      <c r="F49" s="136">
        <v>0</v>
      </c>
    </row>
    <row r="50" spans="1:6" x14ac:dyDescent="0.25">
      <c r="A50" s="592">
        <v>235</v>
      </c>
      <c r="B50" s="598" t="s">
        <v>368</v>
      </c>
      <c r="C50" s="135">
        <v>0</v>
      </c>
      <c r="D50" s="91">
        <v>0</v>
      </c>
      <c r="E50" s="91">
        <v>0</v>
      </c>
      <c r="F50" s="136">
        <v>0</v>
      </c>
    </row>
    <row r="51" spans="1:6" x14ac:dyDescent="0.25">
      <c r="A51" s="592">
        <v>240</v>
      </c>
      <c r="B51" s="596" t="s">
        <v>63</v>
      </c>
      <c r="C51" s="135">
        <v>0</v>
      </c>
      <c r="D51" s="91">
        <v>0</v>
      </c>
      <c r="E51" s="91">
        <v>0</v>
      </c>
      <c r="F51" s="136">
        <v>0</v>
      </c>
    </row>
    <row r="52" spans="1:6" x14ac:dyDescent="0.25">
      <c r="A52" s="98"/>
      <c r="B52" s="600" t="s">
        <v>64</v>
      </c>
      <c r="C52" s="24">
        <f>SUM(C38:C40)+SUM(C46:C51)</f>
        <v>0</v>
      </c>
      <c r="D52" s="21">
        <f>SUM(D38:D40)+SUM(D46:D51)</f>
        <v>0</v>
      </c>
      <c r="E52" s="48">
        <f>SUM(E38:E40)+SUM(E46:E51)</f>
        <v>0</v>
      </c>
      <c r="F52" s="137">
        <f>SUM(F38:F40)+SUM(F46:F51)</f>
        <v>0</v>
      </c>
    </row>
    <row r="53" spans="1:6" x14ac:dyDescent="0.25">
      <c r="A53" s="11"/>
      <c r="B53" s="601" t="s">
        <v>65</v>
      </c>
      <c r="C53" s="138"/>
      <c r="D53" s="19"/>
      <c r="E53" s="25"/>
      <c r="F53" s="134"/>
    </row>
    <row r="54" spans="1:6" x14ac:dyDescent="0.25">
      <c r="A54" s="592">
        <v>245</v>
      </c>
      <c r="B54" s="587" t="s">
        <v>185</v>
      </c>
      <c r="C54" s="135">
        <v>0</v>
      </c>
      <c r="D54" s="91">
        <v>0</v>
      </c>
      <c r="E54" s="91">
        <v>0</v>
      </c>
      <c r="F54" s="136">
        <v>0</v>
      </c>
    </row>
    <row r="55" spans="1:6" x14ac:dyDescent="0.25">
      <c r="A55" s="592">
        <v>250</v>
      </c>
      <c r="B55" s="587" t="s">
        <v>183</v>
      </c>
      <c r="C55" s="135">
        <v>0</v>
      </c>
      <c r="D55" s="91">
        <v>0</v>
      </c>
      <c r="E55" s="91">
        <v>0</v>
      </c>
      <c r="F55" s="136">
        <v>0</v>
      </c>
    </row>
    <row r="56" spans="1:6" x14ac:dyDescent="0.25">
      <c r="A56" s="592">
        <v>255</v>
      </c>
      <c r="B56" s="596" t="s">
        <v>184</v>
      </c>
      <c r="C56" s="135">
        <v>0</v>
      </c>
      <c r="D56" s="91">
        <v>0</v>
      </c>
      <c r="E56" s="91">
        <v>0</v>
      </c>
      <c r="F56" s="136">
        <v>0</v>
      </c>
    </row>
    <row r="57" spans="1:6" x14ac:dyDescent="0.25">
      <c r="A57" s="16"/>
      <c r="B57" s="600" t="s">
        <v>66</v>
      </c>
      <c r="C57" s="24">
        <f>SUM(C54:C56)</f>
        <v>0</v>
      </c>
      <c r="D57" s="21">
        <f>SUM(D54:D56)</f>
        <v>0</v>
      </c>
      <c r="E57" s="48">
        <f>SUM(E54:E56)</f>
        <v>0</v>
      </c>
      <c r="F57" s="137">
        <f>SUM(F54:F56)</f>
        <v>0</v>
      </c>
    </row>
    <row r="58" spans="1:6" x14ac:dyDescent="0.25">
      <c r="A58" s="55"/>
      <c r="B58" s="52"/>
      <c r="C58" s="140"/>
      <c r="D58" s="23"/>
      <c r="E58" s="25"/>
      <c r="F58" s="134"/>
    </row>
    <row r="59" spans="1:6" x14ac:dyDescent="0.25">
      <c r="A59" s="16"/>
      <c r="B59" s="600" t="s">
        <v>67</v>
      </c>
      <c r="C59" s="24">
        <f>C52+C57</f>
        <v>0</v>
      </c>
      <c r="D59" s="21">
        <f>D52+D57</f>
        <v>0</v>
      </c>
      <c r="E59" s="48">
        <f>E52+E57</f>
        <v>0</v>
      </c>
      <c r="F59" s="137">
        <f>F52+F57</f>
        <v>0</v>
      </c>
    </row>
    <row r="60" spans="1:6" x14ac:dyDescent="0.25">
      <c r="A60" s="11"/>
      <c r="B60" s="606" t="s">
        <v>68</v>
      </c>
      <c r="C60" s="140"/>
      <c r="D60" s="23"/>
      <c r="E60" s="25"/>
      <c r="F60" s="134"/>
    </row>
    <row r="61" spans="1:6" x14ac:dyDescent="0.25">
      <c r="A61" s="592">
        <v>505</v>
      </c>
      <c r="B61" s="596" t="s">
        <v>69</v>
      </c>
      <c r="C61" s="135">
        <v>0</v>
      </c>
      <c r="D61" s="91">
        <v>0</v>
      </c>
      <c r="E61" s="91">
        <v>0</v>
      </c>
      <c r="F61" s="136">
        <v>0</v>
      </c>
    </row>
    <row r="62" spans="1:6" x14ac:dyDescent="0.25">
      <c r="A62" s="592">
        <v>510</v>
      </c>
      <c r="B62" s="596" t="s">
        <v>70</v>
      </c>
      <c r="C62" s="135">
        <v>0</v>
      </c>
      <c r="D62" s="91">
        <v>0</v>
      </c>
      <c r="E62" s="91">
        <v>0</v>
      </c>
      <c r="F62" s="136">
        <v>0</v>
      </c>
    </row>
    <row r="63" spans="1:6" x14ac:dyDescent="0.25">
      <c r="A63" s="592">
        <v>515</v>
      </c>
      <c r="B63" s="596" t="s">
        <v>71</v>
      </c>
      <c r="C63" s="135">
        <v>0</v>
      </c>
      <c r="D63" s="91">
        <v>0</v>
      </c>
      <c r="E63" s="91">
        <v>0</v>
      </c>
      <c r="F63" s="136">
        <v>0</v>
      </c>
    </row>
    <row r="64" spans="1:6" x14ac:dyDescent="0.25">
      <c r="A64" s="592">
        <v>520</v>
      </c>
      <c r="B64" s="596" t="s">
        <v>72</v>
      </c>
      <c r="C64" s="135">
        <v>0</v>
      </c>
      <c r="D64" s="91">
        <v>0</v>
      </c>
      <c r="E64" s="91">
        <v>0</v>
      </c>
      <c r="F64" s="136">
        <v>0</v>
      </c>
    </row>
    <row r="65" spans="1:6" x14ac:dyDescent="0.25">
      <c r="A65" s="592">
        <v>525</v>
      </c>
      <c r="B65" s="596" t="s">
        <v>73</v>
      </c>
      <c r="C65" s="135">
        <v>0</v>
      </c>
      <c r="D65" s="91">
        <v>0</v>
      </c>
      <c r="E65" s="91">
        <v>0</v>
      </c>
      <c r="F65" s="136">
        <v>0</v>
      </c>
    </row>
    <row r="66" spans="1:6" x14ac:dyDescent="0.25">
      <c r="A66" s="54"/>
      <c r="B66" s="596" t="s">
        <v>187</v>
      </c>
      <c r="C66" s="135">
        <v>0</v>
      </c>
      <c r="D66" s="91">
        <v>0</v>
      </c>
      <c r="E66" s="91">
        <v>0</v>
      </c>
      <c r="F66" s="136">
        <v>0</v>
      </c>
    </row>
    <row r="67" spans="1:6" x14ac:dyDescent="0.25">
      <c r="A67" s="11"/>
      <c r="B67" s="599" t="s">
        <v>343</v>
      </c>
      <c r="C67" s="135">
        <v>0</v>
      </c>
      <c r="D67" s="91">
        <v>0</v>
      </c>
      <c r="E67" s="91">
        <v>0</v>
      </c>
      <c r="F67" s="136">
        <v>0</v>
      </c>
    </row>
    <row r="68" spans="1:6" x14ac:dyDescent="0.25">
      <c r="A68" s="11"/>
      <c r="B68" s="599" t="s">
        <v>309</v>
      </c>
      <c r="C68" s="385">
        <v>0</v>
      </c>
      <c r="D68" s="369">
        <v>0</v>
      </c>
      <c r="E68" s="369">
        <v>0</v>
      </c>
      <c r="F68" s="386">
        <v>0</v>
      </c>
    </row>
    <row r="69" spans="1:6" x14ac:dyDescent="0.25">
      <c r="A69" s="592">
        <v>530</v>
      </c>
      <c r="B69" s="596" t="s">
        <v>182</v>
      </c>
      <c r="C69" s="146">
        <f>C66+C67+C68</f>
        <v>0</v>
      </c>
      <c r="D69" s="101">
        <f t="shared" ref="D69:F69" si="0">D66+D67+D68</f>
        <v>0</v>
      </c>
      <c r="E69" s="101">
        <f t="shared" si="0"/>
        <v>0</v>
      </c>
      <c r="F69" s="436">
        <f t="shared" si="0"/>
        <v>0</v>
      </c>
    </row>
    <row r="70" spans="1:6" x14ac:dyDescent="0.25">
      <c r="A70" s="55"/>
      <c r="B70" s="456"/>
      <c r="C70" s="146"/>
      <c r="D70" s="101"/>
      <c r="E70" s="25"/>
      <c r="F70" s="134"/>
    </row>
    <row r="71" spans="1:6" x14ac:dyDescent="0.25">
      <c r="A71" s="16"/>
      <c r="B71" s="600" t="s">
        <v>190</v>
      </c>
      <c r="C71" s="24">
        <f>SUM(C61:C65)+C69</f>
        <v>0</v>
      </c>
      <c r="D71" s="21">
        <f>SUM(D61:D65)+D69</f>
        <v>0</v>
      </c>
      <c r="E71" s="48">
        <f>SUM(E61:E65)+E69</f>
        <v>0</v>
      </c>
      <c r="F71" s="137">
        <f>SUM(F61:F65)+F69</f>
        <v>0</v>
      </c>
    </row>
    <row r="72" spans="1:6" ht="13.8" thickBot="1" x14ac:dyDescent="0.3">
      <c r="A72" s="56"/>
      <c r="B72" s="603" t="s">
        <v>189</v>
      </c>
      <c r="C72" s="49">
        <f>C59+C71</f>
        <v>0</v>
      </c>
      <c r="D72" s="22">
        <f>D59+D71</f>
        <v>0</v>
      </c>
      <c r="E72" s="50">
        <f>E59+E71</f>
        <v>0</v>
      </c>
      <c r="F72" s="143">
        <f>F59+F71</f>
        <v>0</v>
      </c>
    </row>
  </sheetData>
  <sheetProtection formatCells="0" formatColumns="0" formatRows="0"/>
  <customSheetViews>
    <customSheetView guid="{27EF61E3-089C-4444-8AD8-DD4FF652E9B8}" showPageBreaks="1" fitToPage="1" hiddenRows="1">
      <selection activeCell="A2" sqref="A2"/>
      <pageMargins left="0.75" right="0.75" top="1" bottom="1" header="0.5" footer="0.5"/>
      <pageSetup scale="72" orientation="portrait" r:id="rId1"/>
      <headerFooter alignWithMargins="0">
        <oddHeader>&amp;L&amp;8CY13&amp;RAppendix A</oddHeader>
        <oddFooter>&amp;L&amp;8&amp;Z&amp;F&amp;A</oddFooter>
      </headerFooter>
    </customSheetView>
    <customSheetView guid="{37A3FFB3-F9B3-457E-8CCE-DDC5690B1CC7}" fitToPage="1" hiddenRows="1">
      <selection activeCell="A2" sqref="A2"/>
      <pageMargins left="0.75" right="0.75" top="1" bottom="1" header="0.5" footer="0.5"/>
      <pageSetup scale="72"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69" orientation="portrait" r:id="rId3"/>
  <headerFooter alignWithMargins="0">
    <oddFooter>&amp;L&amp;8
&amp;F&amp;A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1"/>
  <sheetViews>
    <sheetView zoomScale="80" zoomScaleNormal="80" zoomScaleSheetLayoutView="90" workbookViewId="0"/>
  </sheetViews>
  <sheetFormatPr defaultRowHeight="13.2" x14ac:dyDescent="0.25"/>
  <cols>
    <col min="2" max="2" width="50.5546875" customWidth="1"/>
    <col min="4" max="8" width="9.109375" style="9"/>
    <col min="9" max="9" width="11.44140625" bestFit="1" customWidth="1"/>
    <col min="11" max="11" width="11.44140625" bestFit="1" customWidth="1"/>
  </cols>
  <sheetData>
    <row r="1" spans="1:20" x14ac:dyDescent="0.25">
      <c r="A1" s="484" t="s">
        <v>367</v>
      </c>
      <c r="B1" s="194"/>
      <c r="E1" s="332" t="s">
        <v>294</v>
      </c>
      <c r="F1" s="332"/>
      <c r="G1" s="332"/>
      <c r="H1" s="332"/>
    </row>
    <row r="2" spans="1:20" x14ac:dyDescent="0.25">
      <c r="A2" s="107" t="str">
        <f>+'FS-Balance Sheet C-1'!A3</f>
        <v>Contractor Name</v>
      </c>
      <c r="B2" s="9"/>
      <c r="E2" s="332"/>
      <c r="F2" s="332"/>
      <c r="G2" s="332"/>
      <c r="H2" s="332"/>
    </row>
    <row r="3" spans="1:20" ht="13.8" thickBot="1" x14ac:dyDescent="0.3">
      <c r="A3" s="107" t="str">
        <f>+'FS-Balance Sheet C-1'!A4</f>
        <v>Quarter Ended:  xx/xx/xxxx</v>
      </c>
      <c r="B3" s="9"/>
      <c r="E3" s="332"/>
      <c r="F3" s="332"/>
      <c r="G3" s="332"/>
      <c r="H3" s="332"/>
      <c r="M3" s="309" t="s">
        <v>263</v>
      </c>
      <c r="N3" s="307"/>
      <c r="O3" s="307"/>
      <c r="P3" s="307"/>
      <c r="Q3" s="307"/>
      <c r="R3" s="307"/>
      <c r="S3" s="308"/>
      <c r="T3" s="307"/>
    </row>
    <row r="4" spans="1:20" ht="13.8" thickBot="1" x14ac:dyDescent="0.3">
      <c r="A4" s="227"/>
      <c r="B4" s="43"/>
      <c r="C4" s="228" t="s">
        <v>227</v>
      </c>
      <c r="D4" s="334" t="s">
        <v>37</v>
      </c>
      <c r="E4" s="335" t="s">
        <v>295</v>
      </c>
      <c r="F4" s="336"/>
      <c r="G4" s="336"/>
      <c r="H4" s="337"/>
      <c r="I4" s="46" t="s">
        <v>228</v>
      </c>
      <c r="J4" s="46" t="s">
        <v>229</v>
      </c>
      <c r="K4" s="46" t="s">
        <v>228</v>
      </c>
      <c r="L4" s="229" t="s">
        <v>230</v>
      </c>
      <c r="M4" s="228"/>
      <c r="N4" s="46"/>
      <c r="O4" s="46"/>
      <c r="P4" s="46"/>
      <c r="Q4" s="46"/>
      <c r="R4" s="46"/>
      <c r="S4" s="43"/>
      <c r="T4" s="271"/>
    </row>
    <row r="5" spans="1:20" ht="13.8" thickBot="1" x14ac:dyDescent="0.3">
      <c r="A5" s="36"/>
      <c r="B5" s="112"/>
      <c r="C5" s="230" t="s">
        <v>231</v>
      </c>
      <c r="D5" s="338" t="s">
        <v>297</v>
      </c>
      <c r="E5" s="339" t="s">
        <v>296</v>
      </c>
      <c r="F5" s="339" t="s">
        <v>40</v>
      </c>
      <c r="G5" s="339" t="s">
        <v>41</v>
      </c>
      <c r="H5" s="339" t="s">
        <v>42</v>
      </c>
      <c r="I5" s="231" t="s">
        <v>232</v>
      </c>
      <c r="J5" s="231" t="s">
        <v>228</v>
      </c>
      <c r="K5" s="231" t="s">
        <v>232</v>
      </c>
      <c r="L5" s="232" t="s">
        <v>228</v>
      </c>
      <c r="M5" s="230" t="s">
        <v>264</v>
      </c>
      <c r="N5" s="231" t="s">
        <v>265</v>
      </c>
      <c r="O5" s="231" t="s">
        <v>266</v>
      </c>
      <c r="P5" s="231" t="s">
        <v>267</v>
      </c>
      <c r="Q5" s="231" t="s">
        <v>268</v>
      </c>
      <c r="R5" s="306" t="s">
        <v>269</v>
      </c>
      <c r="S5" s="306" t="s">
        <v>271</v>
      </c>
      <c r="T5" s="312" t="s">
        <v>37</v>
      </c>
    </row>
    <row r="6" spans="1:20" x14ac:dyDescent="0.25">
      <c r="A6" s="11"/>
      <c r="B6" s="2" t="s">
        <v>0</v>
      </c>
      <c r="C6" s="233"/>
      <c r="D6" s="340"/>
      <c r="E6" s="340"/>
      <c r="F6" s="340"/>
      <c r="G6" s="340"/>
      <c r="H6" s="340"/>
      <c r="I6" s="234"/>
      <c r="J6" s="234"/>
      <c r="K6" s="234"/>
      <c r="L6" s="235"/>
      <c r="M6" s="227"/>
      <c r="N6" s="43"/>
      <c r="O6" s="43"/>
      <c r="P6" s="43"/>
      <c r="Q6" s="43"/>
      <c r="R6" s="43"/>
      <c r="S6" s="43"/>
      <c r="T6" s="271"/>
    </row>
    <row r="7" spans="1:20" x14ac:dyDescent="0.25">
      <c r="A7" s="11"/>
      <c r="B7" s="1" t="s">
        <v>5</v>
      </c>
      <c r="C7" s="236"/>
      <c r="D7" s="341"/>
      <c r="E7" s="341"/>
      <c r="F7" s="341"/>
      <c r="G7" s="341"/>
      <c r="H7" s="341"/>
      <c r="I7" s="237"/>
      <c r="J7" s="237"/>
      <c r="K7" s="237"/>
      <c r="L7" s="238"/>
      <c r="M7" s="36"/>
      <c r="N7" s="112"/>
      <c r="O7" s="112"/>
      <c r="P7" s="112"/>
      <c r="Q7" s="112"/>
      <c r="R7" s="112"/>
      <c r="S7" s="112"/>
      <c r="T7" s="113"/>
    </row>
    <row r="8" spans="1:20" x14ac:dyDescent="0.25">
      <c r="A8" s="12">
        <v>305</v>
      </c>
      <c r="B8" s="390" t="s">
        <v>313</v>
      </c>
      <c r="C8" s="236"/>
      <c r="D8" s="341"/>
      <c r="E8" s="341"/>
      <c r="F8" s="341"/>
      <c r="G8" s="341"/>
      <c r="H8" s="341"/>
      <c r="I8" s="237"/>
      <c r="J8" s="239">
        <f t="shared" ref="J8:J19" si="0">C8+I8</f>
        <v>0</v>
      </c>
      <c r="K8" s="239"/>
      <c r="L8" s="240">
        <f t="shared" ref="L8:L19" si="1">J8+K8</f>
        <v>0</v>
      </c>
      <c r="M8" s="36"/>
      <c r="N8" s="112"/>
      <c r="O8" s="112"/>
      <c r="P8" s="112"/>
      <c r="Q8" s="112"/>
      <c r="R8" s="112"/>
      <c r="S8" s="112"/>
      <c r="T8" s="314">
        <f>SUM(M8:S8)</f>
        <v>0</v>
      </c>
    </row>
    <row r="9" spans="1:20" x14ac:dyDescent="0.25">
      <c r="A9" s="12">
        <v>310</v>
      </c>
      <c r="B9" s="3" t="s">
        <v>6</v>
      </c>
      <c r="C9" s="236"/>
      <c r="D9" s="341"/>
      <c r="E9" s="341"/>
      <c r="F9" s="341"/>
      <c r="G9" s="341"/>
      <c r="H9" s="341"/>
      <c r="I9" s="237"/>
      <c r="J9" s="239">
        <f t="shared" si="0"/>
        <v>0</v>
      </c>
      <c r="K9" s="239"/>
      <c r="L9" s="240">
        <f t="shared" si="1"/>
        <v>0</v>
      </c>
      <c r="M9" s="36"/>
      <c r="N9" s="112"/>
      <c r="O9" s="112"/>
      <c r="P9" s="112"/>
      <c r="Q9" s="112"/>
      <c r="R9" s="112"/>
      <c r="S9" s="112"/>
      <c r="T9" s="314">
        <f t="shared" ref="T9:T19" si="2">SUM(M9:S9)</f>
        <v>0</v>
      </c>
    </row>
    <row r="10" spans="1:20" x14ac:dyDescent="0.25">
      <c r="A10" s="12">
        <v>312</v>
      </c>
      <c r="B10" s="366" t="s">
        <v>387</v>
      </c>
      <c r="C10" s="236"/>
      <c r="D10" s="341"/>
      <c r="E10" s="341"/>
      <c r="F10" s="341"/>
      <c r="G10" s="341"/>
      <c r="H10" s="341"/>
      <c r="I10" s="237"/>
      <c r="J10" s="239">
        <f t="shared" si="0"/>
        <v>0</v>
      </c>
      <c r="K10" s="239"/>
      <c r="L10" s="240">
        <f t="shared" si="1"/>
        <v>0</v>
      </c>
      <c r="M10" s="36"/>
      <c r="N10" s="112"/>
      <c r="O10" s="112"/>
      <c r="P10" s="112"/>
      <c r="Q10" s="112"/>
      <c r="R10" s="112"/>
      <c r="S10" s="112"/>
      <c r="T10" s="314">
        <f t="shared" si="2"/>
        <v>0</v>
      </c>
    </row>
    <row r="11" spans="1:20" x14ac:dyDescent="0.25">
      <c r="A11" s="12">
        <v>315</v>
      </c>
      <c r="B11" s="3" t="s">
        <v>262</v>
      </c>
      <c r="C11" s="236"/>
      <c r="D11" s="341"/>
      <c r="E11" s="341"/>
      <c r="F11" s="341"/>
      <c r="G11" s="341"/>
      <c r="H11" s="341"/>
      <c r="I11" s="237"/>
      <c r="J11" s="239">
        <f t="shared" si="0"/>
        <v>0</v>
      </c>
      <c r="K11" s="239"/>
      <c r="L11" s="240">
        <f t="shared" si="1"/>
        <v>0</v>
      </c>
      <c r="M11" s="36"/>
      <c r="N11" s="112"/>
      <c r="O11" s="112"/>
      <c r="P11" s="112"/>
      <c r="Q11" s="112"/>
      <c r="R11" s="112"/>
      <c r="S11" s="112"/>
      <c r="T11" s="314">
        <f t="shared" si="2"/>
        <v>0</v>
      </c>
    </row>
    <row r="12" spans="1:20" x14ac:dyDescent="0.25">
      <c r="A12" s="388">
        <v>319</v>
      </c>
      <c r="B12" s="366" t="s">
        <v>341</v>
      </c>
      <c r="C12" s="236"/>
      <c r="D12" s="341"/>
      <c r="E12" s="341"/>
      <c r="F12" s="341"/>
      <c r="G12" s="341"/>
      <c r="H12" s="341"/>
      <c r="I12" s="237"/>
      <c r="J12" s="239">
        <f t="shared" si="0"/>
        <v>0</v>
      </c>
      <c r="K12" s="239"/>
      <c r="L12" s="240">
        <f t="shared" si="1"/>
        <v>0</v>
      </c>
      <c r="M12" s="36"/>
      <c r="N12" s="112"/>
      <c r="O12" s="112"/>
      <c r="P12" s="112"/>
      <c r="Q12" s="112"/>
      <c r="R12" s="112"/>
      <c r="S12" s="112"/>
      <c r="T12" s="314">
        <f t="shared" si="2"/>
        <v>0</v>
      </c>
    </row>
    <row r="13" spans="1:20" x14ac:dyDescent="0.25">
      <c r="A13" s="388">
        <v>320</v>
      </c>
      <c r="B13" s="366" t="s">
        <v>283</v>
      </c>
      <c r="C13" s="236"/>
      <c r="D13" s="341"/>
      <c r="E13" s="341"/>
      <c r="F13" s="341"/>
      <c r="G13" s="341"/>
      <c r="H13" s="341"/>
      <c r="I13" s="237"/>
      <c r="J13" s="239">
        <f t="shared" si="0"/>
        <v>0</v>
      </c>
      <c r="K13" s="239"/>
      <c r="L13" s="240">
        <f t="shared" si="1"/>
        <v>0</v>
      </c>
      <c r="M13" s="36"/>
      <c r="N13" s="112"/>
      <c r="O13" s="112"/>
      <c r="P13" s="112"/>
      <c r="Q13" s="112"/>
      <c r="R13" s="112"/>
      <c r="S13" s="112"/>
      <c r="T13" s="314">
        <f t="shared" si="2"/>
        <v>0</v>
      </c>
    </row>
    <row r="14" spans="1:20" x14ac:dyDescent="0.25">
      <c r="A14" s="388">
        <v>321</v>
      </c>
      <c r="B14" s="366" t="s">
        <v>308</v>
      </c>
      <c r="C14" s="236"/>
      <c r="D14" s="341"/>
      <c r="E14" s="341"/>
      <c r="F14" s="341"/>
      <c r="G14" s="341"/>
      <c r="H14" s="341"/>
      <c r="I14" s="237"/>
      <c r="J14" s="239">
        <f t="shared" si="0"/>
        <v>0</v>
      </c>
      <c r="K14" s="239"/>
      <c r="L14" s="240">
        <f t="shared" si="1"/>
        <v>0</v>
      </c>
      <c r="M14" s="36"/>
      <c r="N14" s="112"/>
      <c r="O14" s="112"/>
      <c r="P14" s="112"/>
      <c r="Q14" s="112"/>
      <c r="R14" s="112"/>
      <c r="S14" s="112"/>
      <c r="T14" s="314">
        <f t="shared" si="2"/>
        <v>0</v>
      </c>
    </row>
    <row r="15" spans="1:20" x14ac:dyDescent="0.25">
      <c r="A15" s="388">
        <v>322</v>
      </c>
      <c r="B15" s="390" t="s">
        <v>7</v>
      </c>
      <c r="C15" s="236"/>
      <c r="D15" s="341"/>
      <c r="E15" s="341"/>
      <c r="F15" s="341"/>
      <c r="G15" s="341"/>
      <c r="H15" s="341"/>
      <c r="I15" s="237"/>
      <c r="J15" s="239">
        <f t="shared" si="0"/>
        <v>0</v>
      </c>
      <c r="K15" s="239"/>
      <c r="L15" s="240">
        <f t="shared" si="1"/>
        <v>0</v>
      </c>
      <c r="M15" s="36"/>
      <c r="N15" s="112"/>
      <c r="O15" s="112"/>
      <c r="P15" s="112"/>
      <c r="Q15" s="112"/>
      <c r="R15" s="112"/>
      <c r="S15" s="112"/>
      <c r="T15" s="314">
        <f t="shared" si="2"/>
        <v>0</v>
      </c>
    </row>
    <row r="16" spans="1:20" x14ac:dyDescent="0.25">
      <c r="A16" s="388">
        <v>323</v>
      </c>
      <c r="B16" s="390" t="s">
        <v>317</v>
      </c>
      <c r="C16" s="387"/>
      <c r="D16" s="341"/>
      <c r="E16" s="341"/>
      <c r="F16" s="341"/>
      <c r="G16" s="341"/>
      <c r="H16" s="341"/>
      <c r="I16" s="237"/>
      <c r="J16" s="239">
        <f t="shared" si="0"/>
        <v>0</v>
      </c>
      <c r="K16" s="239"/>
      <c r="L16" s="240">
        <f t="shared" si="1"/>
        <v>0</v>
      </c>
      <c r="M16" s="36"/>
      <c r="N16" s="112"/>
      <c r="O16" s="112"/>
      <c r="P16" s="112"/>
      <c r="Q16" s="112"/>
      <c r="R16" s="112"/>
      <c r="S16" s="112"/>
      <c r="T16" s="314">
        <f t="shared" ref="T16" si="3">SUM(M16:S16)</f>
        <v>0</v>
      </c>
    </row>
    <row r="17" spans="1:20" x14ac:dyDescent="0.25">
      <c r="A17" s="388">
        <v>324</v>
      </c>
      <c r="B17" s="390" t="s">
        <v>369</v>
      </c>
      <c r="C17" s="387"/>
      <c r="D17" s="341"/>
      <c r="E17" s="341"/>
      <c r="F17" s="341"/>
      <c r="G17" s="341"/>
      <c r="H17" s="341"/>
      <c r="I17" s="237"/>
      <c r="J17" s="239">
        <f t="shared" si="0"/>
        <v>0</v>
      </c>
      <c r="K17" s="239"/>
      <c r="L17" s="240">
        <f t="shared" ref="L17" si="4">J17+K17</f>
        <v>0</v>
      </c>
      <c r="M17" s="36"/>
      <c r="N17" s="112"/>
      <c r="O17" s="112"/>
      <c r="P17" s="112"/>
      <c r="Q17" s="112"/>
      <c r="R17" s="112"/>
      <c r="S17" s="112"/>
      <c r="T17" s="314">
        <f t="shared" ref="T17" si="5">SUM(M17:S17)</f>
        <v>0</v>
      </c>
    </row>
    <row r="18" spans="1:20" x14ac:dyDescent="0.25">
      <c r="A18" s="12">
        <v>325</v>
      </c>
      <c r="B18" s="3" t="s">
        <v>8</v>
      </c>
      <c r="C18" s="236"/>
      <c r="D18" s="341"/>
      <c r="E18" s="341"/>
      <c r="F18" s="341"/>
      <c r="G18" s="341"/>
      <c r="H18" s="341"/>
      <c r="I18" s="237"/>
      <c r="J18" s="239">
        <f t="shared" si="0"/>
        <v>0</v>
      </c>
      <c r="K18" s="239"/>
      <c r="L18" s="240">
        <f t="shared" si="1"/>
        <v>0</v>
      </c>
      <c r="M18" s="36"/>
      <c r="N18" s="112"/>
      <c r="O18" s="112"/>
      <c r="P18" s="112"/>
      <c r="Q18" s="112"/>
      <c r="R18" s="112"/>
      <c r="S18" s="112"/>
      <c r="T18" s="314">
        <f t="shared" si="2"/>
        <v>0</v>
      </c>
    </row>
    <row r="19" spans="1:20" x14ac:dyDescent="0.25">
      <c r="A19" s="12">
        <v>330</v>
      </c>
      <c r="B19" s="3" t="s">
        <v>374</v>
      </c>
      <c r="C19" s="241"/>
      <c r="D19" s="342"/>
      <c r="E19" s="342"/>
      <c r="F19" s="342"/>
      <c r="G19" s="342"/>
      <c r="H19" s="342"/>
      <c r="I19" s="242"/>
      <c r="J19" s="243">
        <f t="shared" si="0"/>
        <v>0</v>
      </c>
      <c r="K19" s="243"/>
      <c r="L19" s="244">
        <f t="shared" si="1"/>
        <v>0</v>
      </c>
      <c r="M19" s="36"/>
      <c r="N19" s="112"/>
      <c r="O19" s="112"/>
      <c r="P19" s="112"/>
      <c r="Q19" s="112"/>
      <c r="R19" s="112"/>
      <c r="S19" s="112"/>
      <c r="T19" s="314">
        <f t="shared" si="2"/>
        <v>0</v>
      </c>
    </row>
    <row r="20" spans="1:20" ht="13.8" thickBot="1" x14ac:dyDescent="0.3">
      <c r="A20" s="13"/>
      <c r="B20" s="8" t="s">
        <v>9</v>
      </c>
      <c r="C20" s="207">
        <f>SUM(C8:C19)</f>
        <v>0</v>
      </c>
      <c r="D20" s="347"/>
      <c r="E20" s="347">
        <f t="shared" ref="E20:T20" si="6">SUM(E8:E19)</f>
        <v>0</v>
      </c>
      <c r="F20" s="347">
        <f t="shared" si="6"/>
        <v>0</v>
      </c>
      <c r="G20" s="347">
        <f t="shared" si="6"/>
        <v>0</v>
      </c>
      <c r="H20" s="347">
        <f t="shared" si="6"/>
        <v>0</v>
      </c>
      <c r="I20" s="208">
        <f t="shared" si="6"/>
        <v>0</v>
      </c>
      <c r="J20" s="208">
        <f t="shared" si="6"/>
        <v>0</v>
      </c>
      <c r="K20" s="208">
        <f t="shared" si="6"/>
        <v>0</v>
      </c>
      <c r="L20" s="245">
        <f t="shared" si="6"/>
        <v>0</v>
      </c>
      <c r="M20" s="317">
        <f t="shared" si="6"/>
        <v>0</v>
      </c>
      <c r="N20" s="311">
        <f t="shared" si="6"/>
        <v>0</v>
      </c>
      <c r="O20" s="311">
        <f t="shared" si="6"/>
        <v>0</v>
      </c>
      <c r="P20" s="311">
        <f t="shared" si="6"/>
        <v>0</v>
      </c>
      <c r="Q20" s="311">
        <f t="shared" si="6"/>
        <v>0</v>
      </c>
      <c r="R20" s="311">
        <f t="shared" si="6"/>
        <v>0</v>
      </c>
      <c r="S20" s="311">
        <f t="shared" si="6"/>
        <v>0</v>
      </c>
      <c r="T20" s="318">
        <f t="shared" si="6"/>
        <v>0</v>
      </c>
    </row>
    <row r="21" spans="1:20" ht="13.8" thickBot="1" x14ac:dyDescent="0.3">
      <c r="A21" s="14"/>
      <c r="B21" s="5" t="s">
        <v>10</v>
      </c>
      <c r="C21" s="200"/>
      <c r="D21" s="343"/>
      <c r="E21" s="344"/>
      <c r="F21" s="344"/>
      <c r="G21" s="344"/>
      <c r="H21" s="344"/>
      <c r="I21" s="200"/>
      <c r="J21" s="200"/>
      <c r="K21" s="200"/>
      <c r="L21" s="246"/>
      <c r="M21" s="322" t="s">
        <v>264</v>
      </c>
      <c r="N21" s="323" t="s">
        <v>265</v>
      </c>
      <c r="O21" s="323" t="s">
        <v>266</v>
      </c>
      <c r="P21" s="323" t="s">
        <v>267</v>
      </c>
      <c r="Q21" s="323" t="s">
        <v>268</v>
      </c>
      <c r="R21" s="324" t="s">
        <v>269</v>
      </c>
      <c r="S21" s="324" t="s">
        <v>271</v>
      </c>
      <c r="T21" s="325" t="s">
        <v>37</v>
      </c>
    </row>
    <row r="22" spans="1:20" x14ac:dyDescent="0.25">
      <c r="A22" s="14"/>
      <c r="B22" s="3" t="s">
        <v>11</v>
      </c>
      <c r="C22" s="200"/>
      <c r="D22" s="343"/>
      <c r="E22" s="344"/>
      <c r="F22" s="344"/>
      <c r="G22" s="344"/>
      <c r="H22" s="344"/>
      <c r="I22" s="200"/>
      <c r="J22" s="200"/>
      <c r="K22" s="200"/>
      <c r="L22" s="246"/>
      <c r="M22" s="36"/>
      <c r="N22" s="112"/>
      <c r="O22" s="112"/>
      <c r="P22" s="112"/>
      <c r="Q22" s="112"/>
      <c r="R22" s="112"/>
      <c r="S22" s="112"/>
      <c r="T22" s="113"/>
    </row>
    <row r="23" spans="1:20" x14ac:dyDescent="0.25">
      <c r="A23" s="12">
        <v>402</v>
      </c>
      <c r="B23" s="3" t="s">
        <v>12</v>
      </c>
      <c r="C23" s="200"/>
      <c r="D23" s="343"/>
      <c r="E23" s="344"/>
      <c r="F23" s="344"/>
      <c r="G23" s="344"/>
      <c r="H23" s="344"/>
      <c r="I23" s="200"/>
      <c r="J23" s="200">
        <f>C23+I23</f>
        <v>0</v>
      </c>
      <c r="K23" s="200"/>
      <c r="L23" s="246">
        <f>J23+K23</f>
        <v>0</v>
      </c>
      <c r="M23" s="36"/>
      <c r="N23" s="112"/>
      <c r="O23" s="112"/>
      <c r="P23" s="112"/>
      <c r="Q23" s="112"/>
      <c r="R23" s="112"/>
      <c r="S23" s="112"/>
      <c r="T23" s="314">
        <f>SUM(M23:S23)</f>
        <v>0</v>
      </c>
    </row>
    <row r="24" spans="1:20" x14ac:dyDescent="0.25">
      <c r="A24" s="12">
        <v>404</v>
      </c>
      <c r="B24" s="390" t="s">
        <v>370</v>
      </c>
      <c r="C24" s="200"/>
      <c r="D24" s="343"/>
      <c r="E24" s="344"/>
      <c r="F24" s="344"/>
      <c r="G24" s="344"/>
      <c r="H24" s="344"/>
      <c r="I24" s="200"/>
      <c r="J24" s="200">
        <f>C24+I24</f>
        <v>0</v>
      </c>
      <c r="K24" s="200"/>
      <c r="L24" s="246">
        <f>J24+K24</f>
        <v>0</v>
      </c>
      <c r="M24" s="36"/>
      <c r="N24" s="112"/>
      <c r="O24" s="112"/>
      <c r="P24" s="112"/>
      <c r="Q24" s="112"/>
      <c r="R24" s="112"/>
      <c r="S24" s="112"/>
      <c r="T24" s="314">
        <f>SUM(M24:S24)</f>
        <v>0</v>
      </c>
    </row>
    <row r="25" spans="1:20" x14ac:dyDescent="0.25">
      <c r="A25" s="12">
        <v>406</v>
      </c>
      <c r="B25" s="3" t="s">
        <v>13</v>
      </c>
      <c r="C25" s="200"/>
      <c r="D25" s="343"/>
      <c r="E25" s="344"/>
      <c r="F25" s="344"/>
      <c r="G25" s="344"/>
      <c r="H25" s="344"/>
      <c r="I25" s="200"/>
      <c r="J25" s="200">
        <f>C25+I25</f>
        <v>0</v>
      </c>
      <c r="K25" s="200"/>
      <c r="L25" s="246">
        <f>J25+K25</f>
        <v>0</v>
      </c>
      <c r="M25" s="36"/>
      <c r="N25" s="112"/>
      <c r="O25" s="112"/>
      <c r="P25" s="112"/>
      <c r="Q25" s="112"/>
      <c r="R25" s="112"/>
      <c r="S25" s="112"/>
      <c r="T25" s="314">
        <f>SUM(M25:S25)</f>
        <v>0</v>
      </c>
    </row>
    <row r="26" spans="1:20" x14ac:dyDescent="0.25">
      <c r="A26" s="13"/>
      <c r="B26" s="8" t="s">
        <v>14</v>
      </c>
      <c r="C26" s="208">
        <f>SUM(C23:C25)</f>
        <v>0</v>
      </c>
      <c r="D26" s="347"/>
      <c r="E26" s="348">
        <f t="shared" ref="E26:H26" si="7">SUM(E23:E25)</f>
        <v>0</v>
      </c>
      <c r="F26" s="348">
        <f t="shared" si="7"/>
        <v>0</v>
      </c>
      <c r="G26" s="348">
        <f t="shared" si="7"/>
        <v>0</v>
      </c>
      <c r="H26" s="348">
        <f t="shared" si="7"/>
        <v>0</v>
      </c>
      <c r="I26" s="208">
        <f>SUM(I23:I25)</f>
        <v>0</v>
      </c>
      <c r="J26" s="208">
        <f>SUM(J23:J25)</f>
        <v>0</v>
      </c>
      <c r="K26" s="208">
        <f>SUM(K23:K25)</f>
        <v>0</v>
      </c>
      <c r="L26" s="245">
        <f>SUM(L23:L25)</f>
        <v>0</v>
      </c>
      <c r="M26" s="36"/>
      <c r="N26" s="112"/>
      <c r="O26" s="112"/>
      <c r="P26" s="112"/>
      <c r="Q26" s="112"/>
      <c r="R26" s="112"/>
      <c r="S26" s="112"/>
      <c r="T26" s="314"/>
    </row>
    <row r="27" spans="1:20" x14ac:dyDescent="0.25">
      <c r="A27" s="14"/>
      <c r="B27" s="3" t="s">
        <v>15</v>
      </c>
      <c r="C27" s="200"/>
      <c r="D27" s="343"/>
      <c r="E27" s="344"/>
      <c r="F27" s="344"/>
      <c r="G27" s="344"/>
      <c r="H27" s="344"/>
      <c r="I27" s="200"/>
      <c r="J27" s="200"/>
      <c r="K27" s="200"/>
      <c r="L27" s="246"/>
      <c r="M27" s="36"/>
      <c r="N27" s="112"/>
      <c r="O27" s="112"/>
      <c r="P27" s="112"/>
      <c r="Q27" s="112"/>
      <c r="R27" s="112"/>
      <c r="S27" s="112"/>
      <c r="T27" s="113"/>
    </row>
    <row r="28" spans="1:20" x14ac:dyDescent="0.25">
      <c r="A28" s="12">
        <v>408</v>
      </c>
      <c r="B28" s="3" t="s">
        <v>110</v>
      </c>
      <c r="C28" s="200"/>
      <c r="D28" s="343"/>
      <c r="E28" s="344"/>
      <c r="F28" s="344"/>
      <c r="G28" s="344"/>
      <c r="H28" s="344"/>
      <c r="I28" s="200"/>
      <c r="J28" s="200">
        <f t="shared" ref="J28:J33" si="8">C28+I28</f>
        <v>0</v>
      </c>
      <c r="K28" s="200"/>
      <c r="L28" s="246">
        <f>J28+K28</f>
        <v>0</v>
      </c>
      <c r="M28" s="36"/>
      <c r="N28" s="112"/>
      <c r="O28" s="112"/>
      <c r="P28" s="112"/>
      <c r="Q28" s="112"/>
      <c r="R28" s="112"/>
      <c r="S28" s="112"/>
      <c r="T28" s="314">
        <f>SUM(M28:S28)</f>
        <v>0</v>
      </c>
    </row>
    <row r="29" spans="1:20" s="448" customFormat="1" x14ac:dyDescent="0.25">
      <c r="A29" s="450">
        <v>409</v>
      </c>
      <c r="B29" s="449" t="s">
        <v>346</v>
      </c>
      <c r="C29" s="462"/>
      <c r="D29" s="467"/>
      <c r="E29" s="468"/>
      <c r="F29" s="468"/>
      <c r="G29" s="468"/>
      <c r="H29" s="468"/>
      <c r="I29" s="462"/>
      <c r="J29" s="462">
        <f t="shared" si="8"/>
        <v>0</v>
      </c>
      <c r="K29" s="462"/>
      <c r="L29" s="463">
        <f t="shared" ref="L29:L32" si="9">J29+K29</f>
        <v>0</v>
      </c>
      <c r="M29" s="452"/>
      <c r="N29" s="457"/>
      <c r="O29" s="457"/>
      <c r="P29" s="457"/>
      <c r="Q29" s="457"/>
      <c r="R29" s="457"/>
      <c r="S29" s="457"/>
      <c r="T29" s="466"/>
    </row>
    <row r="30" spans="1:20" x14ac:dyDescent="0.25">
      <c r="A30" s="12">
        <v>410</v>
      </c>
      <c r="B30" s="3" t="s">
        <v>358</v>
      </c>
      <c r="C30" s="200"/>
      <c r="D30" s="343"/>
      <c r="E30" s="344"/>
      <c r="F30" s="344"/>
      <c r="G30" s="344"/>
      <c r="H30" s="344"/>
      <c r="I30" s="200"/>
      <c r="J30" s="200">
        <f t="shared" si="8"/>
        <v>0</v>
      </c>
      <c r="K30" s="200"/>
      <c r="L30" s="463">
        <f t="shared" si="9"/>
        <v>0</v>
      </c>
      <c r="M30" s="36"/>
      <c r="N30" s="112"/>
      <c r="O30" s="112"/>
      <c r="P30" s="112"/>
      <c r="Q30" s="112"/>
      <c r="R30" s="112"/>
      <c r="S30" s="112"/>
      <c r="T30" s="314">
        <f>SUM(M30:S30)</f>
        <v>0</v>
      </c>
    </row>
    <row r="31" spans="1:20" s="448" customFormat="1" x14ac:dyDescent="0.25">
      <c r="A31" s="450">
        <v>411</v>
      </c>
      <c r="B31" s="449" t="s">
        <v>345</v>
      </c>
      <c r="C31" s="462"/>
      <c r="D31" s="467"/>
      <c r="E31" s="468"/>
      <c r="F31" s="468"/>
      <c r="G31" s="468"/>
      <c r="H31" s="468"/>
      <c r="I31" s="462"/>
      <c r="J31" s="462">
        <f t="shared" si="8"/>
        <v>0</v>
      </c>
      <c r="K31" s="462"/>
      <c r="L31" s="463">
        <f t="shared" si="9"/>
        <v>0</v>
      </c>
      <c r="M31" s="452"/>
      <c r="N31" s="457"/>
      <c r="O31" s="457"/>
      <c r="P31" s="457"/>
      <c r="Q31" s="457"/>
      <c r="R31" s="457"/>
      <c r="S31" s="457"/>
      <c r="T31" s="466"/>
    </row>
    <row r="32" spans="1:20" x14ac:dyDescent="0.25">
      <c r="A32" s="12">
        <v>412</v>
      </c>
      <c r="B32" s="3" t="s">
        <v>371</v>
      </c>
      <c r="C32" s="200"/>
      <c r="D32" s="343"/>
      <c r="E32" s="344"/>
      <c r="F32" s="344"/>
      <c r="G32" s="344"/>
      <c r="H32" s="344"/>
      <c r="I32" s="200"/>
      <c r="J32" s="200">
        <f t="shared" si="8"/>
        <v>0</v>
      </c>
      <c r="K32" s="200"/>
      <c r="L32" s="463">
        <f t="shared" si="9"/>
        <v>0</v>
      </c>
      <c r="M32" s="36"/>
      <c r="N32" s="112"/>
      <c r="O32" s="112"/>
      <c r="P32" s="112"/>
      <c r="Q32" s="112"/>
      <c r="R32" s="112"/>
      <c r="S32" s="112"/>
      <c r="T32" s="314">
        <f>SUM(M32:S32)</f>
        <v>0</v>
      </c>
    </row>
    <row r="33" spans="1:20" x14ac:dyDescent="0.25">
      <c r="A33" s="393">
        <v>414</v>
      </c>
      <c r="B33" s="3" t="s">
        <v>16</v>
      </c>
      <c r="C33" s="200"/>
      <c r="D33" s="343"/>
      <c r="E33" s="344"/>
      <c r="F33" s="344"/>
      <c r="G33" s="344"/>
      <c r="H33" s="344"/>
      <c r="I33" s="200"/>
      <c r="J33" s="200">
        <f t="shared" si="8"/>
        <v>0</v>
      </c>
      <c r="K33" s="200"/>
      <c r="L33" s="246">
        <f>J33+K33</f>
        <v>0</v>
      </c>
      <c r="M33" s="36"/>
      <c r="N33" s="112"/>
      <c r="O33" s="112"/>
      <c r="P33" s="112"/>
      <c r="Q33" s="112"/>
      <c r="R33" s="112"/>
      <c r="S33" s="112"/>
      <c r="T33" s="314">
        <f>SUM(M33:S33)</f>
        <v>0</v>
      </c>
    </row>
    <row r="34" spans="1:20" x14ac:dyDescent="0.25">
      <c r="A34" s="392">
        <v>415</v>
      </c>
      <c r="B34" s="366" t="s">
        <v>316</v>
      </c>
      <c r="C34" s="394"/>
      <c r="D34" s="343"/>
      <c r="E34" s="344"/>
      <c r="F34" s="344"/>
      <c r="G34" s="344"/>
      <c r="H34" s="344"/>
      <c r="I34" s="200"/>
      <c r="J34" s="200"/>
      <c r="K34" s="200"/>
      <c r="L34" s="246"/>
      <c r="M34" s="36"/>
      <c r="N34" s="112"/>
      <c r="O34" s="112"/>
      <c r="P34" s="112"/>
      <c r="Q34" s="112"/>
      <c r="R34" s="112"/>
      <c r="S34" s="112"/>
      <c r="T34" s="314"/>
    </row>
    <row r="35" spans="1:20" x14ac:dyDescent="0.25">
      <c r="A35" s="13"/>
      <c r="B35" s="8" t="s">
        <v>17</v>
      </c>
      <c r="C35" s="208">
        <f>SUM(C28:C34)</f>
        <v>0</v>
      </c>
      <c r="D35" s="347"/>
      <c r="E35" s="348">
        <f t="shared" ref="E35:L35" si="10">SUM(E28:E34)</f>
        <v>0</v>
      </c>
      <c r="F35" s="348">
        <f t="shared" si="10"/>
        <v>0</v>
      </c>
      <c r="G35" s="348">
        <f t="shared" si="10"/>
        <v>0</v>
      </c>
      <c r="H35" s="348">
        <f t="shared" si="10"/>
        <v>0</v>
      </c>
      <c r="I35" s="208">
        <f t="shared" si="10"/>
        <v>0</v>
      </c>
      <c r="J35" s="208">
        <f t="shared" si="10"/>
        <v>0</v>
      </c>
      <c r="K35" s="208">
        <f t="shared" si="10"/>
        <v>0</v>
      </c>
      <c r="L35" s="245">
        <f t="shared" si="10"/>
        <v>0</v>
      </c>
      <c r="M35" s="36"/>
      <c r="N35" s="112"/>
      <c r="O35" s="112"/>
      <c r="P35" s="112"/>
      <c r="Q35" s="112"/>
      <c r="R35" s="112"/>
      <c r="S35" s="112"/>
      <c r="T35" s="314"/>
    </row>
    <row r="36" spans="1:20" x14ac:dyDescent="0.25">
      <c r="A36" s="11"/>
      <c r="B36" s="3" t="s">
        <v>18</v>
      </c>
      <c r="C36" s="200"/>
      <c r="D36" s="343"/>
      <c r="E36" s="344"/>
      <c r="F36" s="344"/>
      <c r="G36" s="344"/>
      <c r="H36" s="344"/>
      <c r="I36" s="200"/>
      <c r="J36" s="200"/>
      <c r="K36" s="200"/>
      <c r="L36" s="246"/>
      <c r="M36" s="36"/>
      <c r="N36" s="112"/>
      <c r="O36" s="112"/>
      <c r="P36" s="112"/>
      <c r="Q36" s="112"/>
      <c r="R36" s="112"/>
      <c r="S36" s="112"/>
      <c r="T36" s="113"/>
    </row>
    <row r="37" spans="1:20" x14ac:dyDescent="0.25">
      <c r="A37" s="12">
        <v>416</v>
      </c>
      <c r="B37" s="3" t="s">
        <v>255</v>
      </c>
      <c r="C37" s="200"/>
      <c r="D37" s="343"/>
      <c r="E37" s="344"/>
      <c r="F37" s="344"/>
      <c r="G37" s="344"/>
      <c r="H37" s="344"/>
      <c r="I37" s="200"/>
      <c r="J37" s="200">
        <f t="shared" ref="J37:J54" si="11">C37+I37</f>
        <v>0</v>
      </c>
      <c r="K37" s="200"/>
      <c r="L37" s="246">
        <f t="shared" ref="L37:L54" si="12">J37+K37</f>
        <v>0</v>
      </c>
      <c r="M37" s="36"/>
      <c r="N37" s="112"/>
      <c r="O37" s="112"/>
      <c r="P37" s="112"/>
      <c r="Q37" s="112"/>
      <c r="R37" s="112"/>
      <c r="S37" s="112"/>
      <c r="T37" s="314">
        <f t="shared" ref="T37:T54" si="13">SUM(M37:S37)</f>
        <v>0</v>
      </c>
    </row>
    <row r="38" spans="1:20" x14ac:dyDescent="0.25">
      <c r="A38" s="12">
        <v>417</v>
      </c>
      <c r="B38" s="3" t="s">
        <v>19</v>
      </c>
      <c r="C38" s="200"/>
      <c r="D38" s="343"/>
      <c r="E38" s="344"/>
      <c r="F38" s="344"/>
      <c r="G38" s="344"/>
      <c r="H38" s="344"/>
      <c r="I38" s="200"/>
      <c r="J38" s="200">
        <f t="shared" si="11"/>
        <v>0</v>
      </c>
      <c r="K38" s="200"/>
      <c r="L38" s="246">
        <f t="shared" si="12"/>
        <v>0</v>
      </c>
      <c r="M38" s="36"/>
      <c r="N38" s="112"/>
      <c r="O38" s="112"/>
      <c r="P38" s="112"/>
      <c r="Q38" s="112"/>
      <c r="R38" s="112"/>
      <c r="S38" s="112"/>
      <c r="T38" s="314">
        <f t="shared" si="13"/>
        <v>0</v>
      </c>
    </row>
    <row r="39" spans="1:20" x14ac:dyDescent="0.25">
      <c r="A39" s="12">
        <v>418</v>
      </c>
      <c r="B39" s="3" t="s">
        <v>192</v>
      </c>
      <c r="C39" s="200"/>
      <c r="D39" s="343"/>
      <c r="E39" s="344"/>
      <c r="F39" s="344"/>
      <c r="G39" s="344"/>
      <c r="H39" s="344"/>
      <c r="I39" s="200"/>
      <c r="J39" s="200">
        <f t="shared" si="11"/>
        <v>0</v>
      </c>
      <c r="K39" s="200"/>
      <c r="L39" s="246">
        <f t="shared" si="12"/>
        <v>0</v>
      </c>
      <c r="M39" s="36"/>
      <c r="N39" s="112"/>
      <c r="O39" s="112"/>
      <c r="P39" s="112"/>
      <c r="Q39" s="112"/>
      <c r="R39" s="112"/>
      <c r="S39" s="112"/>
      <c r="T39" s="314">
        <f t="shared" si="13"/>
        <v>0</v>
      </c>
    </row>
    <row r="40" spans="1:20" x14ac:dyDescent="0.25">
      <c r="A40" s="12">
        <v>419</v>
      </c>
      <c r="B40" s="3" t="s">
        <v>20</v>
      </c>
      <c r="C40" s="200"/>
      <c r="D40" s="343"/>
      <c r="E40" s="344"/>
      <c r="F40" s="344"/>
      <c r="G40" s="344"/>
      <c r="H40" s="344"/>
      <c r="I40" s="200"/>
      <c r="J40" s="200">
        <f t="shared" si="11"/>
        <v>0</v>
      </c>
      <c r="K40" s="200"/>
      <c r="L40" s="246">
        <f t="shared" si="12"/>
        <v>0</v>
      </c>
      <c r="M40" s="36"/>
      <c r="N40" s="112"/>
      <c r="O40" s="112"/>
      <c r="P40" s="112"/>
      <c r="Q40" s="112"/>
      <c r="R40" s="112"/>
      <c r="S40" s="112"/>
      <c r="T40" s="314">
        <f t="shared" si="13"/>
        <v>0</v>
      </c>
    </row>
    <row r="41" spans="1:20" x14ac:dyDescent="0.25">
      <c r="A41" s="12">
        <v>420</v>
      </c>
      <c r="B41" s="3" t="s">
        <v>194</v>
      </c>
      <c r="C41" s="200"/>
      <c r="D41" s="343"/>
      <c r="E41" s="344"/>
      <c r="F41" s="344"/>
      <c r="G41" s="344"/>
      <c r="H41" s="344"/>
      <c r="I41" s="200"/>
      <c r="J41" s="200">
        <f t="shared" si="11"/>
        <v>0</v>
      </c>
      <c r="K41" s="200"/>
      <c r="L41" s="246">
        <f t="shared" si="12"/>
        <v>0</v>
      </c>
      <c r="M41" s="36"/>
      <c r="N41" s="112"/>
      <c r="O41" s="112"/>
      <c r="P41" s="112"/>
      <c r="Q41" s="112"/>
      <c r="R41" s="112"/>
      <c r="S41" s="112"/>
      <c r="T41" s="314">
        <f t="shared" si="13"/>
        <v>0</v>
      </c>
    </row>
    <row r="42" spans="1:20" x14ac:dyDescent="0.25">
      <c r="A42" s="12">
        <v>421</v>
      </c>
      <c r="B42" s="3" t="s">
        <v>21</v>
      </c>
      <c r="C42" s="200"/>
      <c r="D42" s="343"/>
      <c r="E42" s="344"/>
      <c r="F42" s="344"/>
      <c r="G42" s="344"/>
      <c r="H42" s="344"/>
      <c r="I42" s="200"/>
      <c r="J42" s="200">
        <f t="shared" si="11"/>
        <v>0</v>
      </c>
      <c r="K42" s="200"/>
      <c r="L42" s="246">
        <f t="shared" si="12"/>
        <v>0</v>
      </c>
      <c r="M42" s="36"/>
      <c r="N42" s="112"/>
      <c r="O42" s="112"/>
      <c r="P42" s="112"/>
      <c r="Q42" s="112"/>
      <c r="R42" s="112"/>
      <c r="S42" s="112"/>
      <c r="T42" s="314">
        <f t="shared" si="13"/>
        <v>0</v>
      </c>
    </row>
    <row r="43" spans="1:20" x14ac:dyDescent="0.25">
      <c r="A43" s="12">
        <v>422</v>
      </c>
      <c r="B43" s="3" t="s">
        <v>22</v>
      </c>
      <c r="C43" s="200"/>
      <c r="D43" s="343"/>
      <c r="E43" s="344"/>
      <c r="F43" s="344"/>
      <c r="G43" s="344"/>
      <c r="H43" s="344"/>
      <c r="I43" s="200"/>
      <c r="J43" s="200">
        <f t="shared" si="11"/>
        <v>0</v>
      </c>
      <c r="K43" s="200"/>
      <c r="L43" s="246">
        <f t="shared" si="12"/>
        <v>0</v>
      </c>
      <c r="M43" s="36"/>
      <c r="N43" s="112"/>
      <c r="O43" s="112"/>
      <c r="P43" s="112"/>
      <c r="Q43" s="112"/>
      <c r="R43" s="112"/>
      <c r="S43" s="112"/>
      <c r="T43" s="314">
        <f t="shared" si="13"/>
        <v>0</v>
      </c>
    </row>
    <row r="44" spans="1:20" x14ac:dyDescent="0.25">
      <c r="A44" s="12">
        <v>423</v>
      </c>
      <c r="B44" s="3" t="s">
        <v>193</v>
      </c>
      <c r="C44" s="200"/>
      <c r="D44" s="343"/>
      <c r="E44" s="344"/>
      <c r="F44" s="344"/>
      <c r="G44" s="344"/>
      <c r="H44" s="344"/>
      <c r="I44" s="200"/>
      <c r="J44" s="200">
        <f t="shared" si="11"/>
        <v>0</v>
      </c>
      <c r="K44" s="200"/>
      <c r="L44" s="246">
        <f t="shared" si="12"/>
        <v>0</v>
      </c>
      <c r="M44" s="36"/>
      <c r="N44" s="112"/>
      <c r="O44" s="112"/>
      <c r="P44" s="112"/>
      <c r="Q44" s="112"/>
      <c r="R44" s="112"/>
      <c r="S44" s="112"/>
      <c r="T44" s="314">
        <f t="shared" si="13"/>
        <v>0</v>
      </c>
    </row>
    <row r="45" spans="1:20" x14ac:dyDescent="0.25">
      <c r="A45" s="12">
        <v>424</v>
      </c>
      <c r="B45" s="3" t="s">
        <v>23</v>
      </c>
      <c r="C45" s="200"/>
      <c r="D45" s="343"/>
      <c r="E45" s="344"/>
      <c r="F45" s="344"/>
      <c r="G45" s="344"/>
      <c r="H45" s="344"/>
      <c r="I45" s="200"/>
      <c r="J45" s="200">
        <f t="shared" si="11"/>
        <v>0</v>
      </c>
      <c r="K45" s="200"/>
      <c r="L45" s="246">
        <f t="shared" si="12"/>
        <v>0</v>
      </c>
      <c r="M45" s="36"/>
      <c r="N45" s="112"/>
      <c r="O45" s="112"/>
      <c r="P45" s="112"/>
      <c r="Q45" s="112"/>
      <c r="R45" s="112"/>
      <c r="S45" s="112"/>
      <c r="T45" s="314">
        <f t="shared" si="13"/>
        <v>0</v>
      </c>
    </row>
    <row r="46" spans="1:20" x14ac:dyDescent="0.25">
      <c r="A46" s="12">
        <v>434</v>
      </c>
      <c r="B46" s="366" t="s">
        <v>382</v>
      </c>
      <c r="C46" s="514"/>
      <c r="D46" s="343"/>
      <c r="E46" s="344"/>
      <c r="F46" s="344"/>
      <c r="G46" s="344"/>
      <c r="H46" s="344"/>
      <c r="I46" s="200"/>
      <c r="J46" s="200">
        <f t="shared" si="11"/>
        <v>0</v>
      </c>
      <c r="K46" s="200"/>
      <c r="L46" s="246">
        <f t="shared" si="12"/>
        <v>0</v>
      </c>
      <c r="M46" s="36"/>
      <c r="N46" s="112"/>
      <c r="O46" s="112"/>
      <c r="P46" s="112"/>
      <c r="Q46" s="112"/>
      <c r="R46" s="112"/>
      <c r="S46" s="112"/>
      <c r="T46" s="314">
        <f t="shared" si="13"/>
        <v>0</v>
      </c>
    </row>
    <row r="47" spans="1:20" x14ac:dyDescent="0.25">
      <c r="A47" s="12">
        <v>425</v>
      </c>
      <c r="B47" s="3" t="s">
        <v>195</v>
      </c>
      <c r="C47" s="200"/>
      <c r="D47" s="343"/>
      <c r="E47" s="344"/>
      <c r="F47" s="344"/>
      <c r="G47" s="344"/>
      <c r="H47" s="344"/>
      <c r="I47" s="200"/>
      <c r="J47" s="200">
        <f t="shared" si="11"/>
        <v>0</v>
      </c>
      <c r="K47" s="200"/>
      <c r="L47" s="246">
        <f t="shared" si="12"/>
        <v>0</v>
      </c>
      <c r="M47" s="36"/>
      <c r="N47" s="112"/>
      <c r="O47" s="112"/>
      <c r="P47" s="112"/>
      <c r="Q47" s="112"/>
      <c r="R47" s="112"/>
      <c r="S47" s="112"/>
      <c r="T47" s="314">
        <f t="shared" si="13"/>
        <v>0</v>
      </c>
    </row>
    <row r="48" spans="1:20" s="448" customFormat="1" x14ac:dyDescent="0.25">
      <c r="A48" s="450">
        <v>426</v>
      </c>
      <c r="B48" s="449" t="s">
        <v>347</v>
      </c>
      <c r="C48" s="462"/>
      <c r="D48" s="467"/>
      <c r="E48" s="468"/>
      <c r="F48" s="468"/>
      <c r="G48" s="468"/>
      <c r="H48" s="468"/>
      <c r="I48" s="462"/>
      <c r="J48" s="462">
        <f t="shared" si="11"/>
        <v>0</v>
      </c>
      <c r="K48" s="462"/>
      <c r="L48" s="463">
        <f t="shared" ref="L48:L53" si="14">J48+K48</f>
        <v>0</v>
      </c>
      <c r="M48" s="452"/>
      <c r="N48" s="457"/>
      <c r="O48" s="457"/>
      <c r="P48" s="457"/>
      <c r="Q48" s="457"/>
      <c r="R48" s="457"/>
      <c r="S48" s="457"/>
      <c r="T48" s="466"/>
    </row>
    <row r="49" spans="1:20" s="448" customFormat="1" x14ac:dyDescent="0.25">
      <c r="A49" s="450">
        <v>427</v>
      </c>
      <c r="B49" s="449" t="s">
        <v>348</v>
      </c>
      <c r="C49" s="462"/>
      <c r="D49" s="467"/>
      <c r="E49" s="468"/>
      <c r="F49" s="468"/>
      <c r="G49" s="468"/>
      <c r="H49" s="468"/>
      <c r="I49" s="462"/>
      <c r="J49" s="462">
        <f t="shared" si="11"/>
        <v>0</v>
      </c>
      <c r="K49" s="462"/>
      <c r="L49" s="463">
        <f t="shared" si="14"/>
        <v>0</v>
      </c>
      <c r="M49" s="452"/>
      <c r="N49" s="457"/>
      <c r="O49" s="457"/>
      <c r="P49" s="457"/>
      <c r="Q49" s="457"/>
      <c r="R49" s="457"/>
      <c r="S49" s="457"/>
      <c r="T49" s="466"/>
    </row>
    <row r="50" spans="1:20" s="448" customFormat="1" x14ac:dyDescent="0.25">
      <c r="A50" s="450">
        <v>428</v>
      </c>
      <c r="B50" s="449" t="s">
        <v>349</v>
      </c>
      <c r="C50" s="462"/>
      <c r="D50" s="467"/>
      <c r="E50" s="468"/>
      <c r="F50" s="468"/>
      <c r="G50" s="468"/>
      <c r="H50" s="468"/>
      <c r="I50" s="462"/>
      <c r="J50" s="462">
        <f t="shared" si="11"/>
        <v>0</v>
      </c>
      <c r="K50" s="462"/>
      <c r="L50" s="463">
        <f t="shared" si="14"/>
        <v>0</v>
      </c>
      <c r="M50" s="452"/>
      <c r="N50" s="457"/>
      <c r="O50" s="457"/>
      <c r="P50" s="457"/>
      <c r="Q50" s="457"/>
      <c r="R50" s="457"/>
      <c r="S50" s="457"/>
      <c r="T50" s="466"/>
    </row>
    <row r="51" spans="1:20" s="448" customFormat="1" x14ac:dyDescent="0.25">
      <c r="A51" s="450">
        <v>429</v>
      </c>
      <c r="B51" s="449" t="s">
        <v>350</v>
      </c>
      <c r="C51" s="462"/>
      <c r="D51" s="467"/>
      <c r="E51" s="468"/>
      <c r="F51" s="468"/>
      <c r="G51" s="468"/>
      <c r="H51" s="468"/>
      <c r="I51" s="462"/>
      <c r="J51" s="462">
        <f t="shared" si="11"/>
        <v>0</v>
      </c>
      <c r="K51" s="462"/>
      <c r="L51" s="463">
        <f t="shared" si="14"/>
        <v>0</v>
      </c>
      <c r="M51" s="452"/>
      <c r="N51" s="457"/>
      <c r="O51" s="457"/>
      <c r="P51" s="457"/>
      <c r="Q51" s="457"/>
      <c r="R51" s="457"/>
      <c r="S51" s="457"/>
      <c r="T51" s="466"/>
    </row>
    <row r="52" spans="1:20" s="448" customFormat="1" x14ac:dyDescent="0.25">
      <c r="A52" s="450">
        <v>430</v>
      </c>
      <c r="B52" s="449" t="s">
        <v>351</v>
      </c>
      <c r="C52" s="462"/>
      <c r="D52" s="467"/>
      <c r="E52" s="468"/>
      <c r="F52" s="468"/>
      <c r="G52" s="468"/>
      <c r="H52" s="468"/>
      <c r="I52" s="462"/>
      <c r="J52" s="462">
        <f t="shared" si="11"/>
        <v>0</v>
      </c>
      <c r="K52" s="462"/>
      <c r="L52" s="463">
        <f t="shared" si="14"/>
        <v>0</v>
      </c>
      <c r="M52" s="452"/>
      <c r="N52" s="457"/>
      <c r="O52" s="457"/>
      <c r="P52" s="457"/>
      <c r="Q52" s="457"/>
      <c r="R52" s="457"/>
      <c r="S52" s="457"/>
      <c r="T52" s="466"/>
    </row>
    <row r="53" spans="1:20" s="448" customFormat="1" x14ac:dyDescent="0.25">
      <c r="A53" s="450">
        <v>431</v>
      </c>
      <c r="B53" s="449" t="s">
        <v>352</v>
      </c>
      <c r="C53" s="462"/>
      <c r="D53" s="467"/>
      <c r="E53" s="468"/>
      <c r="F53" s="468"/>
      <c r="G53" s="468"/>
      <c r="H53" s="468"/>
      <c r="I53" s="462"/>
      <c r="J53" s="462">
        <f t="shared" si="11"/>
        <v>0</v>
      </c>
      <c r="K53" s="462"/>
      <c r="L53" s="463">
        <f t="shared" si="14"/>
        <v>0</v>
      </c>
      <c r="M53" s="452"/>
      <c r="N53" s="457"/>
      <c r="O53" s="457"/>
      <c r="P53" s="457"/>
      <c r="Q53" s="457"/>
      <c r="R53" s="457"/>
      <c r="S53" s="457"/>
      <c r="T53" s="466"/>
    </row>
    <row r="54" spans="1:20" x14ac:dyDescent="0.25">
      <c r="A54" s="12">
        <v>438</v>
      </c>
      <c r="B54" s="3" t="s">
        <v>372</v>
      </c>
      <c r="C54" s="200"/>
      <c r="D54" s="343"/>
      <c r="E54" s="344"/>
      <c r="F54" s="344"/>
      <c r="G54" s="344"/>
      <c r="H54" s="344"/>
      <c r="I54" s="200"/>
      <c r="J54" s="200">
        <f t="shared" si="11"/>
        <v>0</v>
      </c>
      <c r="K54" s="200"/>
      <c r="L54" s="246">
        <f t="shared" si="12"/>
        <v>0</v>
      </c>
      <c r="M54" s="36"/>
      <c r="N54" s="112"/>
      <c r="O54" s="112"/>
      <c r="P54" s="112"/>
      <c r="Q54" s="112"/>
      <c r="R54" s="112"/>
      <c r="S54" s="112"/>
      <c r="T54" s="314">
        <f t="shared" si="13"/>
        <v>0</v>
      </c>
    </row>
    <row r="55" spans="1:20" x14ac:dyDescent="0.25">
      <c r="A55" s="287"/>
      <c r="B55" s="247" t="s">
        <v>24</v>
      </c>
      <c r="C55" s="248">
        <f>SUM(C37:C54)</f>
        <v>0</v>
      </c>
      <c r="D55" s="349"/>
      <c r="E55" s="350">
        <f t="shared" ref="E55:H55" si="15">SUM(E37:E54)</f>
        <v>0</v>
      </c>
      <c r="F55" s="350">
        <f t="shared" si="15"/>
        <v>0</v>
      </c>
      <c r="G55" s="350">
        <f t="shared" si="15"/>
        <v>0</v>
      </c>
      <c r="H55" s="350">
        <f t="shared" si="15"/>
        <v>0</v>
      </c>
      <c r="I55" s="248">
        <f>SUM(I37:I54)</f>
        <v>0</v>
      </c>
      <c r="J55" s="248">
        <f>SUM(J37:J54)</f>
        <v>0</v>
      </c>
      <c r="K55" s="248">
        <f>SUM(K37:K54)</f>
        <v>0</v>
      </c>
      <c r="L55" s="249">
        <f>SUM(L37:L54)</f>
        <v>0</v>
      </c>
      <c r="M55" s="36"/>
      <c r="N55" s="112"/>
      <c r="O55" s="112"/>
      <c r="P55" s="112"/>
      <c r="Q55" s="112"/>
      <c r="R55" s="112"/>
      <c r="S55" s="112"/>
      <c r="T55" s="314"/>
    </row>
    <row r="56" spans="1:20" x14ac:dyDescent="0.25">
      <c r="A56" s="16"/>
      <c r="B56" s="8" t="s">
        <v>25</v>
      </c>
      <c r="C56" s="208">
        <f>C55+C35+C26</f>
        <v>0</v>
      </c>
      <c r="D56" s="347"/>
      <c r="E56" s="348">
        <f t="shared" ref="E56:H56" si="16">E55+E35+E26</f>
        <v>0</v>
      </c>
      <c r="F56" s="348">
        <f t="shared" si="16"/>
        <v>0</v>
      </c>
      <c r="G56" s="348">
        <f t="shared" si="16"/>
        <v>0</v>
      </c>
      <c r="H56" s="348">
        <f t="shared" si="16"/>
        <v>0</v>
      </c>
      <c r="I56" s="208">
        <f>I55+I35+I26</f>
        <v>0</v>
      </c>
      <c r="J56" s="208">
        <f>J55+J35+J26</f>
        <v>0</v>
      </c>
      <c r="K56" s="208">
        <f>K55+K35+K26</f>
        <v>0</v>
      </c>
      <c r="L56" s="245">
        <f>L55+L35+L26</f>
        <v>0</v>
      </c>
      <c r="M56" s="36"/>
      <c r="N56" s="112"/>
      <c r="O56" s="112"/>
      <c r="P56" s="112"/>
      <c r="Q56" s="112"/>
      <c r="R56" s="112"/>
      <c r="S56" s="112"/>
      <c r="T56" s="113"/>
    </row>
    <row r="57" spans="1:20" x14ac:dyDescent="0.25">
      <c r="A57" s="250" t="s">
        <v>26</v>
      </c>
      <c r="B57" s="2"/>
      <c r="C57" s="200"/>
      <c r="D57" s="343"/>
      <c r="E57" s="344"/>
      <c r="F57" s="344"/>
      <c r="G57" s="344"/>
      <c r="H57" s="344"/>
      <c r="I57" s="200"/>
      <c r="J57" s="200"/>
      <c r="K57" s="200"/>
      <c r="L57" s="246"/>
      <c r="M57" s="36"/>
      <c r="N57" s="112"/>
      <c r="O57" s="112"/>
      <c r="P57" s="112"/>
      <c r="Q57" s="112"/>
      <c r="R57" s="112"/>
      <c r="S57" s="112"/>
      <c r="T57" s="113"/>
    </row>
    <row r="58" spans="1:20" x14ac:dyDescent="0.25">
      <c r="A58" s="12">
        <v>440</v>
      </c>
      <c r="B58" s="7" t="s">
        <v>27</v>
      </c>
      <c r="C58" s="200"/>
      <c r="D58" s="343"/>
      <c r="E58" s="344"/>
      <c r="F58" s="344"/>
      <c r="G58" s="344"/>
      <c r="H58" s="344"/>
      <c r="I58" s="200"/>
      <c r="J58" s="200">
        <f>C58+I58</f>
        <v>0</v>
      </c>
      <c r="K58" s="200"/>
      <c r="L58" s="246">
        <f>J58+K58</f>
        <v>0</v>
      </c>
      <c r="M58" s="36"/>
      <c r="N58" s="112"/>
      <c r="O58" s="112"/>
      <c r="P58" s="112"/>
      <c r="Q58" s="112"/>
      <c r="R58" s="112"/>
      <c r="S58" s="112"/>
      <c r="T58" s="314">
        <f>SUM(M58:S58)</f>
        <v>0</v>
      </c>
    </row>
    <row r="59" spans="1:20" x14ac:dyDescent="0.25">
      <c r="A59" s="12">
        <v>442</v>
      </c>
      <c r="B59" s="7" t="s">
        <v>28</v>
      </c>
      <c r="C59" s="200"/>
      <c r="D59" s="343"/>
      <c r="E59" s="344"/>
      <c r="F59" s="344"/>
      <c r="G59" s="344"/>
      <c r="H59" s="344"/>
      <c r="I59" s="200"/>
      <c r="J59" s="200">
        <f>C59+I59</f>
        <v>0</v>
      </c>
      <c r="K59" s="200"/>
      <c r="L59" s="246">
        <f>J59+K59</f>
        <v>0</v>
      </c>
      <c r="M59" s="36"/>
      <c r="N59" s="112"/>
      <c r="O59" s="112"/>
      <c r="P59" s="112"/>
      <c r="Q59" s="112"/>
      <c r="R59" s="112"/>
      <c r="S59" s="112"/>
      <c r="T59" s="314">
        <f>SUM(M59:S59)</f>
        <v>0</v>
      </c>
    </row>
    <row r="60" spans="1:20" x14ac:dyDescent="0.25">
      <c r="A60" s="16"/>
      <c r="B60" s="53" t="s">
        <v>29</v>
      </c>
      <c r="C60" s="208">
        <f>C56+SUM(C58:C59)</f>
        <v>0</v>
      </c>
      <c r="D60" s="347"/>
      <c r="E60" s="348">
        <f t="shared" ref="E60:L60" si="17">E56+SUM(E58:E59)</f>
        <v>0</v>
      </c>
      <c r="F60" s="348">
        <f t="shared" si="17"/>
        <v>0</v>
      </c>
      <c r="G60" s="348">
        <f t="shared" si="17"/>
        <v>0</v>
      </c>
      <c r="H60" s="348">
        <f t="shared" si="17"/>
        <v>0</v>
      </c>
      <c r="I60" s="208">
        <f t="shared" si="17"/>
        <v>0</v>
      </c>
      <c r="J60" s="208">
        <f t="shared" si="17"/>
        <v>0</v>
      </c>
      <c r="K60" s="208">
        <f t="shared" si="17"/>
        <v>0</v>
      </c>
      <c r="L60" s="245">
        <f t="shared" si="17"/>
        <v>0</v>
      </c>
      <c r="M60" s="36"/>
      <c r="N60" s="112"/>
      <c r="O60" s="112"/>
      <c r="P60" s="112"/>
      <c r="Q60" s="112"/>
      <c r="R60" s="112"/>
      <c r="S60" s="112"/>
      <c r="T60" s="113"/>
    </row>
    <row r="61" spans="1:20" x14ac:dyDescent="0.25">
      <c r="A61" s="251"/>
      <c r="B61" s="4" t="s">
        <v>74</v>
      </c>
      <c r="C61" s="197"/>
      <c r="D61" s="345"/>
      <c r="E61" s="346"/>
      <c r="F61" s="346"/>
      <c r="G61" s="346"/>
      <c r="H61" s="346"/>
      <c r="I61" s="197"/>
      <c r="J61" s="197"/>
      <c r="K61" s="197"/>
      <c r="L61" s="252"/>
      <c r="M61" s="36"/>
      <c r="N61" s="112"/>
      <c r="O61" s="112"/>
      <c r="P61" s="112"/>
      <c r="Q61" s="112"/>
      <c r="R61" s="112"/>
      <c r="S61" s="112"/>
      <c r="T61" s="314">
        <f t="shared" ref="T61:T69" si="18">SUM(M61:S61)</f>
        <v>0</v>
      </c>
    </row>
    <row r="62" spans="1:20" x14ac:dyDescent="0.25">
      <c r="A62" s="12">
        <v>444</v>
      </c>
      <c r="B62" s="3" t="s">
        <v>75</v>
      </c>
      <c r="C62" s="200"/>
      <c r="D62" s="343"/>
      <c r="E62" s="344"/>
      <c r="F62" s="344"/>
      <c r="G62" s="344"/>
      <c r="H62" s="344"/>
      <c r="I62" s="200"/>
      <c r="J62" s="200">
        <f t="shared" ref="J62:J69" si="19">C62+I62</f>
        <v>0</v>
      </c>
      <c r="K62" s="200"/>
      <c r="L62" s="246">
        <f t="shared" ref="L62:L69" si="20">J62+K62</f>
        <v>0</v>
      </c>
      <c r="M62" s="36"/>
      <c r="N62" s="112"/>
      <c r="O62" s="112"/>
      <c r="P62" s="112"/>
      <c r="Q62" s="112"/>
      <c r="R62" s="112"/>
      <c r="S62" s="112"/>
      <c r="T62" s="314">
        <f t="shared" si="18"/>
        <v>0</v>
      </c>
    </row>
    <row r="63" spans="1:20" x14ac:dyDescent="0.25">
      <c r="A63" s="12">
        <v>446</v>
      </c>
      <c r="B63" s="3" t="s">
        <v>76</v>
      </c>
      <c r="C63" s="200"/>
      <c r="D63" s="343"/>
      <c r="E63" s="344"/>
      <c r="F63" s="344"/>
      <c r="G63" s="344"/>
      <c r="H63" s="344"/>
      <c r="I63" s="200"/>
      <c r="J63" s="200">
        <f t="shared" si="19"/>
        <v>0</v>
      </c>
      <c r="K63" s="200"/>
      <c r="L63" s="246">
        <f t="shared" si="20"/>
        <v>0</v>
      </c>
      <c r="M63" s="36"/>
      <c r="N63" s="112"/>
      <c r="O63" s="112"/>
      <c r="P63" s="112"/>
      <c r="Q63" s="112"/>
      <c r="R63" s="112"/>
      <c r="S63" s="112"/>
      <c r="T63" s="314">
        <f t="shared" si="18"/>
        <v>0</v>
      </c>
    </row>
    <row r="64" spans="1:20" x14ac:dyDescent="0.25">
      <c r="A64" s="12">
        <v>448</v>
      </c>
      <c r="B64" s="3" t="s">
        <v>77</v>
      </c>
      <c r="C64" s="200"/>
      <c r="D64" s="343"/>
      <c r="E64" s="344"/>
      <c r="F64" s="344"/>
      <c r="G64" s="344"/>
      <c r="H64" s="344"/>
      <c r="I64" s="200"/>
      <c r="J64" s="200">
        <f t="shared" si="19"/>
        <v>0</v>
      </c>
      <c r="K64" s="200"/>
      <c r="L64" s="246">
        <f t="shared" si="20"/>
        <v>0</v>
      </c>
      <c r="M64" s="36"/>
      <c r="N64" s="112"/>
      <c r="O64" s="112"/>
      <c r="P64" s="112"/>
      <c r="Q64" s="112"/>
      <c r="R64" s="112"/>
      <c r="S64" s="112"/>
      <c r="T64" s="314">
        <f t="shared" si="18"/>
        <v>0</v>
      </c>
    </row>
    <row r="65" spans="1:20" x14ac:dyDescent="0.25">
      <c r="A65" s="12">
        <v>450</v>
      </c>
      <c r="B65" s="3" t="s">
        <v>78</v>
      </c>
      <c r="C65" s="200"/>
      <c r="D65" s="343"/>
      <c r="E65" s="344"/>
      <c r="F65" s="344"/>
      <c r="G65" s="344"/>
      <c r="H65" s="344"/>
      <c r="I65" s="200"/>
      <c r="J65" s="200">
        <f t="shared" si="19"/>
        <v>0</v>
      </c>
      <c r="K65" s="200"/>
      <c r="L65" s="246">
        <f t="shared" si="20"/>
        <v>0</v>
      </c>
      <c r="M65" s="36"/>
      <c r="N65" s="112"/>
      <c r="O65" s="112"/>
      <c r="P65" s="112"/>
      <c r="Q65" s="112"/>
      <c r="R65" s="112"/>
      <c r="S65" s="112"/>
      <c r="T65" s="314">
        <f t="shared" si="18"/>
        <v>0</v>
      </c>
    </row>
    <row r="66" spans="1:20" x14ac:dyDescent="0.25">
      <c r="A66" s="12">
        <v>452</v>
      </c>
      <c r="B66" s="3" t="s">
        <v>79</v>
      </c>
      <c r="C66" s="200"/>
      <c r="D66" s="343"/>
      <c r="E66" s="344"/>
      <c r="F66" s="344"/>
      <c r="G66" s="344"/>
      <c r="H66" s="344"/>
      <c r="I66" s="200"/>
      <c r="J66" s="200">
        <f t="shared" si="19"/>
        <v>0</v>
      </c>
      <c r="K66" s="200"/>
      <c r="L66" s="246">
        <f t="shared" si="20"/>
        <v>0</v>
      </c>
      <c r="M66" s="36"/>
      <c r="N66" s="112"/>
      <c r="O66" s="112"/>
      <c r="P66" s="112"/>
      <c r="Q66" s="112"/>
      <c r="R66" s="112"/>
      <c r="S66" s="112"/>
      <c r="T66" s="314">
        <f t="shared" si="18"/>
        <v>0</v>
      </c>
    </row>
    <row r="67" spans="1:20" x14ac:dyDescent="0.25">
      <c r="A67" s="12">
        <v>454</v>
      </c>
      <c r="B67" s="3" t="s">
        <v>80</v>
      </c>
      <c r="C67" s="200"/>
      <c r="D67" s="343"/>
      <c r="E67" s="344"/>
      <c r="F67" s="344"/>
      <c r="G67" s="344"/>
      <c r="H67" s="344"/>
      <c r="I67" s="200"/>
      <c r="J67" s="200">
        <f t="shared" si="19"/>
        <v>0</v>
      </c>
      <c r="K67" s="200"/>
      <c r="L67" s="246">
        <f t="shared" si="20"/>
        <v>0</v>
      </c>
      <c r="M67" s="36"/>
      <c r="N67" s="112"/>
      <c r="O67" s="112"/>
      <c r="P67" s="112"/>
      <c r="Q67" s="112"/>
      <c r="R67" s="112"/>
      <c r="S67" s="112"/>
      <c r="T67" s="314">
        <f t="shared" si="18"/>
        <v>0</v>
      </c>
    </row>
    <row r="68" spans="1:20" x14ac:dyDescent="0.25">
      <c r="A68" s="12">
        <v>456</v>
      </c>
      <c r="B68" s="3" t="s">
        <v>81</v>
      </c>
      <c r="C68" s="200"/>
      <c r="D68" s="343"/>
      <c r="E68" s="344"/>
      <c r="F68" s="344"/>
      <c r="G68" s="344"/>
      <c r="H68" s="344"/>
      <c r="I68" s="200"/>
      <c r="J68" s="200">
        <f t="shared" si="19"/>
        <v>0</v>
      </c>
      <c r="K68" s="200"/>
      <c r="L68" s="246">
        <f t="shared" si="20"/>
        <v>0</v>
      </c>
      <c r="M68" s="36"/>
      <c r="N68" s="112"/>
      <c r="O68" s="112"/>
      <c r="P68" s="112"/>
      <c r="Q68" s="112"/>
      <c r="R68" s="112"/>
      <c r="S68" s="112"/>
      <c r="T68" s="314">
        <f t="shared" si="18"/>
        <v>0</v>
      </c>
    </row>
    <row r="69" spans="1:20" x14ac:dyDescent="0.25">
      <c r="A69" s="12">
        <v>458</v>
      </c>
      <c r="B69" s="3" t="s">
        <v>38</v>
      </c>
      <c r="C69" s="200"/>
      <c r="D69" s="343"/>
      <c r="E69" s="344"/>
      <c r="F69" s="344"/>
      <c r="G69" s="344"/>
      <c r="H69" s="344"/>
      <c r="I69" s="200"/>
      <c r="J69" s="200">
        <f t="shared" si="19"/>
        <v>0</v>
      </c>
      <c r="K69" s="200"/>
      <c r="L69" s="246">
        <f t="shared" si="20"/>
        <v>0</v>
      </c>
      <c r="M69" s="36"/>
      <c r="N69" s="112"/>
      <c r="O69" s="112"/>
      <c r="P69" s="112"/>
      <c r="Q69" s="112"/>
      <c r="R69" s="112"/>
      <c r="S69" s="112"/>
      <c r="T69" s="314">
        <f t="shared" si="18"/>
        <v>0</v>
      </c>
    </row>
    <row r="70" spans="1:20" x14ac:dyDescent="0.25">
      <c r="A70" s="16"/>
      <c r="B70" s="8" t="s">
        <v>30</v>
      </c>
      <c r="C70" s="208">
        <f>SUM(C62:C69)</f>
        <v>0</v>
      </c>
      <c r="D70" s="347"/>
      <c r="E70" s="348">
        <f t="shared" ref="E70:H70" si="21">SUM(E62:E69)</f>
        <v>0</v>
      </c>
      <c r="F70" s="348">
        <f t="shared" si="21"/>
        <v>0</v>
      </c>
      <c r="G70" s="348">
        <f t="shared" si="21"/>
        <v>0</v>
      </c>
      <c r="H70" s="348">
        <f t="shared" si="21"/>
        <v>0</v>
      </c>
      <c r="I70" s="208">
        <f>SUM(I62:I69)</f>
        <v>0</v>
      </c>
      <c r="J70" s="208">
        <f>SUM(J62:J69)</f>
        <v>0</v>
      </c>
      <c r="K70" s="208">
        <f>SUM(K62:K69)</f>
        <v>0</v>
      </c>
      <c r="L70" s="245">
        <f>SUM(L62:L69)</f>
        <v>0</v>
      </c>
      <c r="M70" s="36"/>
      <c r="N70" s="112"/>
      <c r="O70" s="112"/>
      <c r="P70" s="112"/>
      <c r="Q70" s="112"/>
      <c r="R70" s="112"/>
      <c r="S70" s="112"/>
      <c r="T70" s="113"/>
    </row>
    <row r="71" spans="1:20" x14ac:dyDescent="0.25">
      <c r="A71" s="11"/>
      <c r="B71" s="42"/>
      <c r="C71" s="200"/>
      <c r="D71" s="343"/>
      <c r="E71" s="344"/>
      <c r="F71" s="344"/>
      <c r="G71" s="344"/>
      <c r="H71" s="344"/>
      <c r="I71" s="200"/>
      <c r="J71" s="200"/>
      <c r="K71" s="200"/>
      <c r="L71" s="246"/>
      <c r="M71" s="36"/>
      <c r="N71" s="112"/>
      <c r="O71" s="112"/>
      <c r="P71" s="112"/>
      <c r="Q71" s="112"/>
      <c r="R71" s="112"/>
      <c r="S71" s="112"/>
      <c r="T71" s="113"/>
    </row>
    <row r="72" spans="1:20" x14ac:dyDescent="0.25">
      <c r="A72" s="16"/>
      <c r="B72" s="8" t="s">
        <v>31</v>
      </c>
      <c r="C72" s="208">
        <f>C70+C60</f>
        <v>0</v>
      </c>
      <c r="D72" s="347"/>
      <c r="E72" s="348">
        <f t="shared" ref="E72:H72" si="22">E70+E60</f>
        <v>0</v>
      </c>
      <c r="F72" s="348">
        <f t="shared" si="22"/>
        <v>0</v>
      </c>
      <c r="G72" s="348">
        <f t="shared" si="22"/>
        <v>0</v>
      </c>
      <c r="H72" s="348">
        <f t="shared" si="22"/>
        <v>0</v>
      </c>
      <c r="I72" s="208">
        <f>I70+I60</f>
        <v>0</v>
      </c>
      <c r="J72" s="208">
        <f>J70+J60</f>
        <v>0</v>
      </c>
      <c r="K72" s="208">
        <f>K70+K60</f>
        <v>0</v>
      </c>
      <c r="L72" s="245">
        <f>L70+L60</f>
        <v>0</v>
      </c>
      <c r="M72" s="36"/>
      <c r="N72" s="112"/>
      <c r="O72" s="112"/>
      <c r="P72" s="112"/>
      <c r="Q72" s="112"/>
      <c r="R72" s="112"/>
      <c r="S72" s="112"/>
      <c r="T72" s="113"/>
    </row>
    <row r="73" spans="1:20" x14ac:dyDescent="0.25">
      <c r="A73" s="54"/>
      <c r="B73" s="42"/>
      <c r="C73" s="200"/>
      <c r="D73" s="343"/>
      <c r="E73" s="344"/>
      <c r="F73" s="344"/>
      <c r="G73" s="344"/>
      <c r="H73" s="344"/>
      <c r="I73" s="200"/>
      <c r="J73" s="200"/>
      <c r="K73" s="200"/>
      <c r="L73" s="246"/>
      <c r="M73" s="36"/>
      <c r="N73" s="112"/>
      <c r="O73" s="112"/>
      <c r="P73" s="112"/>
      <c r="Q73" s="112"/>
      <c r="R73" s="112"/>
      <c r="S73" s="112"/>
      <c r="T73" s="113"/>
    </row>
    <row r="74" spans="1:20" x14ac:dyDescent="0.25">
      <c r="A74" s="55"/>
      <c r="B74" s="3" t="s">
        <v>32</v>
      </c>
      <c r="C74" s="200">
        <f>C20-C72</f>
        <v>0</v>
      </c>
      <c r="D74" s="343"/>
      <c r="E74" s="344">
        <f t="shared" ref="E74:L74" si="23">E20-E72</f>
        <v>0</v>
      </c>
      <c r="F74" s="344">
        <f t="shared" si="23"/>
        <v>0</v>
      </c>
      <c r="G74" s="344">
        <f t="shared" si="23"/>
        <v>0</v>
      </c>
      <c r="H74" s="344">
        <f t="shared" si="23"/>
        <v>0</v>
      </c>
      <c r="I74" s="200">
        <f t="shared" si="23"/>
        <v>0</v>
      </c>
      <c r="J74" s="200">
        <f t="shared" si="23"/>
        <v>0</v>
      </c>
      <c r="K74" s="200">
        <f t="shared" si="23"/>
        <v>0</v>
      </c>
      <c r="L74" s="246">
        <f t="shared" si="23"/>
        <v>0</v>
      </c>
      <c r="M74" s="36"/>
      <c r="N74" s="112"/>
      <c r="O74" s="112"/>
      <c r="P74" s="112"/>
      <c r="Q74" s="112"/>
      <c r="R74" s="112"/>
      <c r="S74" s="112"/>
      <c r="T74" s="314">
        <f>SUM(M74:S74)</f>
        <v>0</v>
      </c>
    </row>
    <row r="75" spans="1:20" x14ac:dyDescent="0.25">
      <c r="A75" s="55"/>
      <c r="B75" s="3" t="s">
        <v>33</v>
      </c>
      <c r="C75" s="200"/>
      <c r="D75" s="343"/>
      <c r="E75" s="344"/>
      <c r="F75" s="344"/>
      <c r="G75" s="344"/>
      <c r="H75" s="344"/>
      <c r="I75" s="200"/>
      <c r="J75" s="200">
        <f>C75+I75</f>
        <v>0</v>
      </c>
      <c r="K75" s="200"/>
      <c r="L75" s="246">
        <f>J75+K75</f>
        <v>0</v>
      </c>
      <c r="M75" s="36"/>
      <c r="N75" s="112"/>
      <c r="O75" s="112"/>
      <c r="P75" s="112"/>
      <c r="Q75" s="112"/>
      <c r="R75" s="112"/>
      <c r="S75" s="112"/>
      <c r="T75" s="314">
        <f>SUM(M75:S75)</f>
        <v>0</v>
      </c>
    </row>
    <row r="76" spans="1:20" x14ac:dyDescent="0.25">
      <c r="A76" s="55"/>
      <c r="B76" s="3" t="s">
        <v>34</v>
      </c>
      <c r="C76" s="200">
        <f>C74+C75</f>
        <v>0</v>
      </c>
      <c r="D76" s="343"/>
      <c r="E76" s="344">
        <f t="shared" ref="E76:H76" si="24">E74+E75</f>
        <v>0</v>
      </c>
      <c r="F76" s="344">
        <f t="shared" si="24"/>
        <v>0</v>
      </c>
      <c r="G76" s="344">
        <f t="shared" si="24"/>
        <v>0</v>
      </c>
      <c r="H76" s="344">
        <f t="shared" si="24"/>
        <v>0</v>
      </c>
      <c r="I76" s="200">
        <f>I74+I75</f>
        <v>0</v>
      </c>
      <c r="J76" s="200">
        <f>J74+J75</f>
        <v>0</v>
      </c>
      <c r="K76" s="200">
        <f>K74+K75</f>
        <v>0</v>
      </c>
      <c r="L76" s="246">
        <f>L74+L75</f>
        <v>0</v>
      </c>
      <c r="M76" s="36"/>
      <c r="N76" s="112"/>
      <c r="O76" s="112"/>
      <c r="P76" s="112"/>
      <c r="Q76" s="112"/>
      <c r="R76" s="112"/>
      <c r="S76" s="112"/>
      <c r="T76" s="314">
        <f>SUM(M76:S76)</f>
        <v>0</v>
      </c>
    </row>
    <row r="77" spans="1:20" x14ac:dyDescent="0.25">
      <c r="A77" s="55"/>
      <c r="B77" s="3" t="s">
        <v>35</v>
      </c>
      <c r="C77" s="200"/>
      <c r="D77" s="343"/>
      <c r="E77" s="344"/>
      <c r="F77" s="344"/>
      <c r="G77" s="344"/>
      <c r="H77" s="344"/>
      <c r="I77" s="200"/>
      <c r="J77" s="200">
        <f>C77+I77</f>
        <v>0</v>
      </c>
      <c r="K77" s="200"/>
      <c r="L77" s="246">
        <f>J77+K77</f>
        <v>0</v>
      </c>
      <c r="M77" s="36"/>
      <c r="N77" s="112"/>
      <c r="O77" s="112"/>
      <c r="P77" s="112"/>
      <c r="Q77" s="112"/>
      <c r="R77" s="112"/>
      <c r="S77" s="112"/>
      <c r="T77" s="314">
        <f>SUM(M77:S77)</f>
        <v>0</v>
      </c>
    </row>
    <row r="78" spans="1:20" x14ac:dyDescent="0.25">
      <c r="A78" s="55"/>
      <c r="B78" s="3" t="s">
        <v>239</v>
      </c>
      <c r="C78" s="200"/>
      <c r="D78" s="343"/>
      <c r="E78" s="344"/>
      <c r="F78" s="344"/>
      <c r="G78" s="344"/>
      <c r="H78" s="344"/>
      <c r="I78" s="200"/>
      <c r="J78" s="200">
        <f>C78+I78</f>
        <v>0</v>
      </c>
      <c r="K78" s="200"/>
      <c r="L78" s="246">
        <f>J78+K78</f>
        <v>0</v>
      </c>
      <c r="M78" s="36"/>
      <c r="N78" s="112"/>
      <c r="O78" s="112"/>
      <c r="P78" s="112"/>
      <c r="Q78" s="112"/>
      <c r="R78" s="112"/>
      <c r="S78" s="112"/>
      <c r="T78" s="314">
        <f>SUM(M78:S78)</f>
        <v>0</v>
      </c>
    </row>
    <row r="79" spans="1:20" x14ac:dyDescent="0.25">
      <c r="A79" s="55"/>
      <c r="B79" s="390" t="s">
        <v>310</v>
      </c>
      <c r="C79" s="200"/>
      <c r="D79" s="343"/>
      <c r="E79" s="344"/>
      <c r="F79" s="344"/>
      <c r="G79" s="344"/>
      <c r="H79" s="344"/>
      <c r="I79" s="200"/>
      <c r="J79" s="200"/>
      <c r="K79" s="200"/>
      <c r="L79" s="246"/>
      <c r="M79" s="36"/>
      <c r="N79" s="112"/>
      <c r="O79" s="112"/>
      <c r="P79" s="112"/>
      <c r="Q79" s="112"/>
      <c r="R79" s="112"/>
      <c r="S79" s="112"/>
      <c r="T79" s="314">
        <f t="shared" ref="T79:T80" si="25">SUM(M79:S79)</f>
        <v>0</v>
      </c>
    </row>
    <row r="80" spans="1:20" x14ac:dyDescent="0.25">
      <c r="A80" s="11"/>
      <c r="B80" s="42"/>
      <c r="C80" s="200"/>
      <c r="D80" s="343"/>
      <c r="E80" s="344"/>
      <c r="F80" s="344"/>
      <c r="G80" s="344"/>
      <c r="H80" s="344"/>
      <c r="I80" s="200"/>
      <c r="J80" s="200"/>
      <c r="K80" s="200"/>
      <c r="L80" s="246"/>
      <c r="M80" s="36"/>
      <c r="N80" s="112"/>
      <c r="O80" s="112"/>
      <c r="P80" s="112"/>
      <c r="Q80" s="112"/>
      <c r="R80" s="112"/>
      <c r="S80" s="112"/>
      <c r="T80" s="314">
        <f t="shared" si="25"/>
        <v>0</v>
      </c>
    </row>
    <row r="81" spans="1:20" ht="13.8" thickBot="1" x14ac:dyDescent="0.3">
      <c r="A81" s="56"/>
      <c r="B81" s="10" t="s">
        <v>36</v>
      </c>
      <c r="C81" s="326">
        <f>C76-C77-C78-C79</f>
        <v>0</v>
      </c>
      <c r="D81" s="326">
        <f t="shared" ref="D81:L81" si="26">D76-D77-D78-D79</f>
        <v>0</v>
      </c>
      <c r="E81" s="326">
        <f t="shared" si="26"/>
        <v>0</v>
      </c>
      <c r="F81" s="326">
        <f t="shared" si="26"/>
        <v>0</v>
      </c>
      <c r="G81" s="326">
        <f t="shared" si="26"/>
        <v>0</v>
      </c>
      <c r="H81" s="326">
        <f t="shared" si="26"/>
        <v>0</v>
      </c>
      <c r="I81" s="326">
        <f t="shared" si="26"/>
        <v>0</v>
      </c>
      <c r="J81" s="326">
        <f t="shared" si="26"/>
        <v>0</v>
      </c>
      <c r="K81" s="326">
        <f t="shared" si="26"/>
        <v>0</v>
      </c>
      <c r="L81" s="326">
        <f t="shared" si="26"/>
        <v>0</v>
      </c>
      <c r="M81" s="319">
        <f>SUM(M22:M80)</f>
        <v>0</v>
      </c>
      <c r="N81" s="320">
        <f t="shared" ref="N81:T81" si="27">SUM(N22:N80)</f>
        <v>0</v>
      </c>
      <c r="O81" s="320">
        <f t="shared" si="27"/>
        <v>0</v>
      </c>
      <c r="P81" s="320">
        <f t="shared" si="27"/>
        <v>0</v>
      </c>
      <c r="Q81" s="320">
        <f t="shared" si="27"/>
        <v>0</v>
      </c>
      <c r="R81" s="320">
        <f t="shared" si="27"/>
        <v>0</v>
      </c>
      <c r="S81" s="320">
        <f t="shared" si="27"/>
        <v>0</v>
      </c>
      <c r="T81" s="321">
        <f t="shared" si="27"/>
        <v>0</v>
      </c>
    </row>
  </sheetData>
  <customSheetViews>
    <customSheetView guid="{27EF61E3-089C-4444-8AD8-DD4FF652E9B8}" showPageBreaks="1" printArea="1" hiddenRows="1">
      <selection activeCell="C41" sqref="C41"/>
      <pageMargins left="0.75" right="0.05" top="1" bottom="1" header="0.5" footer="0.5"/>
      <pageSetup scale="55" orientation="portrait" r:id="rId1"/>
      <headerFooter alignWithMargins="0">
        <oddHeader>&amp;L&amp;8CY13&amp;RAppendix A</oddHeader>
        <oddFooter>&amp;L&amp;8&amp;Z&amp;F&amp;A</oddFooter>
      </headerFooter>
    </customSheetView>
    <customSheetView guid="{37A3FFB3-F9B3-457E-8CCE-DDC5690B1CC7}" hiddenRows="1">
      <selection activeCell="C41" sqref="C41"/>
      <pageMargins left="0.75" right="0.05" top="1" bottom="1" header="0.5" footer="0.5"/>
      <pageSetup scale="55"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42" orientation="portrait" r:id="rId3"/>
  <headerFooter alignWithMargins="0">
    <oddFooter>&amp;L&amp;8
&amp;F&amp;A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
  <sheetViews>
    <sheetView zoomScale="80" zoomScaleNormal="80" zoomScaleSheetLayoutView="90" workbookViewId="0"/>
  </sheetViews>
  <sheetFormatPr defaultRowHeight="13.2" x14ac:dyDescent="0.25"/>
  <cols>
    <col min="2" max="2" width="30.6640625" customWidth="1"/>
    <col min="5" max="5" width="40.6640625" customWidth="1"/>
  </cols>
  <sheetData>
    <row r="1" spans="1:5" x14ac:dyDescent="0.25">
      <c r="A1" s="484" t="s">
        <v>367</v>
      </c>
      <c r="B1" s="194"/>
      <c r="E1" s="329" t="s">
        <v>294</v>
      </c>
    </row>
    <row r="2" spans="1:5" x14ac:dyDescent="0.25">
      <c r="A2" s="107" t="str">
        <f>+'FS-Balance Sheet C-1'!A3</f>
        <v>Contractor Name</v>
      </c>
      <c r="B2" s="9"/>
    </row>
    <row r="3" spans="1:5" x14ac:dyDescent="0.25">
      <c r="A3" s="107" t="str">
        <f>+'FS-Balance Sheet C-1'!A4</f>
        <v>Quarter Ended:  xx/xx/xxxx</v>
      </c>
      <c r="B3" s="9"/>
    </row>
    <row r="5" spans="1:5" x14ac:dyDescent="0.25">
      <c r="A5" s="58" t="s">
        <v>240</v>
      </c>
      <c r="B5" s="58" t="s">
        <v>241</v>
      </c>
      <c r="C5" s="58"/>
      <c r="D5" s="58"/>
      <c r="E5" s="58"/>
    </row>
    <row r="6" spans="1:5" x14ac:dyDescent="0.25">
      <c r="A6" s="195" t="s">
        <v>242</v>
      </c>
      <c r="B6" s="195" t="s">
        <v>85</v>
      </c>
      <c r="C6" s="195" t="s">
        <v>243</v>
      </c>
      <c r="D6" s="195" t="s">
        <v>244</v>
      </c>
      <c r="E6" s="195" t="s">
        <v>245</v>
      </c>
    </row>
  </sheetData>
  <customSheetViews>
    <customSheetView guid="{27EF61E3-089C-4444-8AD8-DD4FF652E9B8}" showPageBreaks="1" fitToPage="1">
      <selection activeCell="D3" sqref="D3"/>
      <pageMargins left="0.75" right="0.75" top="1" bottom="1" header="0.5" footer="0.5"/>
      <pageSetup scale="92" orientation="portrait" r:id="rId1"/>
      <headerFooter alignWithMargins="0">
        <oddHeader>&amp;L&amp;8CY13&amp;RAppendix A</oddHeader>
        <oddFooter>&amp;L&amp;8&amp;Z&amp;F&amp;A</oddFooter>
      </headerFooter>
    </customSheetView>
    <customSheetView guid="{37A3FFB3-F9B3-457E-8CCE-DDC5690B1CC7}" fitToPage="1">
      <selection activeCell="D3" sqref="D3"/>
      <pageMargins left="0.75" right="0.75" top="1" bottom="1" header="0.5" footer="0.5"/>
      <pageSetup scale="92" orientation="portrait" r:id="rId2"/>
      <headerFooter alignWithMargins="0">
        <oddHeader>&amp;L&amp;8CY13&amp;RAppendix A</oddHeader>
        <oddFooter>&amp;L&amp;8&amp;Z&amp;F&amp;A</oddFooter>
      </headerFooter>
    </customSheetView>
  </customSheetViews>
  <phoneticPr fontId="24" type="noConversion"/>
  <pageMargins left="0.75" right="0.75" top="1" bottom="1" header="0.5" footer="0.5"/>
  <pageSetup scale="92" orientation="portrait" r:id="rId3"/>
  <headerFooter alignWithMargins="0">
    <oddFooter>&amp;L&amp;8
&amp;F&amp;A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7"/>
  <sheetViews>
    <sheetView zoomScale="80" zoomScaleNormal="80" zoomScaleSheetLayoutView="90" workbookViewId="0">
      <selection activeCell="A2" sqref="A2"/>
    </sheetView>
  </sheetViews>
  <sheetFormatPr defaultRowHeight="13.2" x14ac:dyDescent="0.25"/>
  <cols>
    <col min="2" max="2" width="57.6640625" bestFit="1" customWidth="1"/>
    <col min="3" max="7" width="20.6640625" customWidth="1"/>
  </cols>
  <sheetData>
    <row r="1" spans="1:7" ht="13.8" thickBot="1" x14ac:dyDescent="0.3">
      <c r="A1" s="178" t="s">
        <v>181</v>
      </c>
      <c r="B1" s="180"/>
    </row>
    <row r="2" spans="1:7" ht="13.8" thickBot="1" x14ac:dyDescent="0.3">
      <c r="A2" s="111"/>
      <c r="C2" s="104" t="s">
        <v>39</v>
      </c>
      <c r="D2" s="299" t="str">
        <f>'FS-Balance Sheet C-1'!D2</f>
        <v>XXXX</v>
      </c>
      <c r="E2" s="43"/>
      <c r="F2" s="43"/>
      <c r="G2" s="44"/>
    </row>
    <row r="3" spans="1:7" x14ac:dyDescent="0.25">
      <c r="A3" s="102" t="str">
        <f>+'FS-Balance Sheet C-1'!A3</f>
        <v>Contractor Name</v>
      </c>
      <c r="B3" s="174"/>
      <c r="C3" s="45" t="s">
        <v>121</v>
      </c>
      <c r="D3" s="46" t="s">
        <v>40</v>
      </c>
      <c r="E3" s="46" t="s">
        <v>41</v>
      </c>
      <c r="F3" s="46" t="s">
        <v>42</v>
      </c>
      <c r="G3" s="47" t="s">
        <v>43</v>
      </c>
    </row>
    <row r="4" spans="1:7" ht="13.8" thickBot="1" x14ac:dyDescent="0.3">
      <c r="A4" s="103" t="str">
        <f>+'FS-Balance Sheet C-1'!A4</f>
        <v>Quarter Ended:  xx/xx/xxxx</v>
      </c>
      <c r="B4" s="78"/>
      <c r="C4" s="300" t="str">
        <f>'FS-Balance Sheet C-1'!C4</f>
        <v>mm/dd/yyyy</v>
      </c>
      <c r="D4" s="437" t="str">
        <f>'FS-Balance Sheet C-1'!D4</f>
        <v>mm/dd/yyyy</v>
      </c>
      <c r="E4" s="437" t="str">
        <f>'FS-Balance Sheet C-1'!E4</f>
        <v>mm/dd/yyyy</v>
      </c>
      <c r="F4" s="437" t="str">
        <f>'FS-Balance Sheet C-1'!F4</f>
        <v>mm/dd/yyyy</v>
      </c>
      <c r="G4" s="438" t="s">
        <v>209</v>
      </c>
    </row>
    <row r="5" spans="1:7" x14ac:dyDescent="0.25">
      <c r="A5" s="11"/>
      <c r="B5" s="85" t="s">
        <v>180</v>
      </c>
      <c r="C5" s="151"/>
      <c r="D5" s="86"/>
      <c r="E5" s="130"/>
      <c r="F5" s="131"/>
      <c r="G5" s="26"/>
    </row>
    <row r="6" spans="1:7" x14ac:dyDescent="0.25">
      <c r="A6" s="11"/>
      <c r="B6" s="147" t="s">
        <v>1</v>
      </c>
      <c r="C6" s="140"/>
      <c r="D6" s="23"/>
      <c r="E6" s="25"/>
      <c r="F6" s="134"/>
      <c r="G6" s="26"/>
    </row>
    <row r="7" spans="1:7" x14ac:dyDescent="0.25">
      <c r="A7" s="11"/>
      <c r="B7" s="148" t="s">
        <v>2</v>
      </c>
      <c r="C7" s="135">
        <v>0</v>
      </c>
      <c r="D7" s="91">
        <v>0</v>
      </c>
      <c r="E7" s="91">
        <v>0</v>
      </c>
      <c r="F7" s="136">
        <v>0</v>
      </c>
      <c r="G7" s="26">
        <f t="shared" ref="G7:G8" si="0">SUM(C7:F7)</f>
        <v>0</v>
      </c>
    </row>
    <row r="8" spans="1:7" x14ac:dyDescent="0.25">
      <c r="A8" s="11"/>
      <c r="B8" s="148" t="s">
        <v>3</v>
      </c>
      <c r="C8" s="135">
        <v>0</v>
      </c>
      <c r="D8" s="91">
        <v>0</v>
      </c>
      <c r="E8" s="91">
        <v>0</v>
      </c>
      <c r="F8" s="136">
        <v>0</v>
      </c>
      <c r="G8" s="30">
        <f t="shared" si="0"/>
        <v>0</v>
      </c>
    </row>
    <row r="9" spans="1:7" x14ac:dyDescent="0.25">
      <c r="A9" s="11"/>
      <c r="B9" s="148" t="s">
        <v>4</v>
      </c>
      <c r="C9" s="526">
        <f>SUM(C7:C8)</f>
        <v>0</v>
      </c>
      <c r="D9" s="527">
        <f>SUM(D7:D8)</f>
        <v>0</v>
      </c>
      <c r="E9" s="375">
        <f>SUM(E7:E8)</f>
        <v>0</v>
      </c>
      <c r="F9" s="528">
        <f>SUM(F7:F8)</f>
        <v>0</v>
      </c>
      <c r="G9" s="644">
        <f>SUM(G7:G8)</f>
        <v>0</v>
      </c>
    </row>
    <row r="10" spans="1:7" x14ac:dyDescent="0.25">
      <c r="A10" s="11"/>
      <c r="B10" s="120" t="s">
        <v>5</v>
      </c>
      <c r="C10" s="138"/>
      <c r="D10" s="19"/>
      <c r="E10" s="25"/>
      <c r="F10" s="134"/>
      <c r="G10" s="28"/>
    </row>
    <row r="11" spans="1:7" x14ac:dyDescent="0.25">
      <c r="A11" s="450">
        <v>305</v>
      </c>
      <c r="B11" s="366" t="s">
        <v>313</v>
      </c>
      <c r="C11" s="135">
        <v>0</v>
      </c>
      <c r="D11" s="91">
        <v>0</v>
      </c>
      <c r="E11" s="91">
        <v>0</v>
      </c>
      <c r="F11" s="136">
        <v>0</v>
      </c>
      <c r="G11" s="26">
        <f t="shared" ref="G11:G22" si="1">SUM(C11:F11)</f>
        <v>0</v>
      </c>
    </row>
    <row r="12" spans="1:7" x14ac:dyDescent="0.25">
      <c r="A12" s="450">
        <v>310</v>
      </c>
      <c r="B12" s="456" t="s">
        <v>6</v>
      </c>
      <c r="C12" s="135">
        <v>0</v>
      </c>
      <c r="D12" s="91">
        <v>0</v>
      </c>
      <c r="E12" s="91">
        <v>0</v>
      </c>
      <c r="F12" s="136">
        <v>0</v>
      </c>
      <c r="G12" s="26">
        <f t="shared" si="1"/>
        <v>0</v>
      </c>
    </row>
    <row r="13" spans="1:7" x14ac:dyDescent="0.25">
      <c r="A13" s="450">
        <v>312</v>
      </c>
      <c r="B13" s="366" t="s">
        <v>387</v>
      </c>
      <c r="C13" s="135">
        <v>0</v>
      </c>
      <c r="D13" s="91">
        <v>0</v>
      </c>
      <c r="E13" s="91">
        <v>0</v>
      </c>
      <c r="F13" s="136">
        <v>0</v>
      </c>
      <c r="G13" s="26">
        <f t="shared" si="1"/>
        <v>0</v>
      </c>
    </row>
    <row r="14" spans="1:7" x14ac:dyDescent="0.25">
      <c r="A14" s="450">
        <v>315</v>
      </c>
      <c r="B14" s="456" t="s">
        <v>262</v>
      </c>
      <c r="C14" s="135">
        <v>0</v>
      </c>
      <c r="D14" s="91">
        <v>0</v>
      </c>
      <c r="E14" s="91">
        <v>0</v>
      </c>
      <c r="F14" s="136">
        <v>0</v>
      </c>
      <c r="G14" s="26">
        <f t="shared" si="1"/>
        <v>0</v>
      </c>
    </row>
    <row r="15" spans="1:7" x14ac:dyDescent="0.25">
      <c r="A15" s="388">
        <v>319</v>
      </c>
      <c r="B15" s="366" t="s">
        <v>341</v>
      </c>
      <c r="C15" s="135">
        <v>0</v>
      </c>
      <c r="D15" s="91">
        <v>0</v>
      </c>
      <c r="E15" s="91">
        <v>0</v>
      </c>
      <c r="F15" s="136">
        <v>0</v>
      </c>
      <c r="G15" s="26">
        <f t="shared" si="1"/>
        <v>0</v>
      </c>
    </row>
    <row r="16" spans="1:7" x14ac:dyDescent="0.25">
      <c r="A16" s="450">
        <v>320</v>
      </c>
      <c r="B16" s="456" t="s">
        <v>283</v>
      </c>
      <c r="C16" s="135">
        <v>0</v>
      </c>
      <c r="D16" s="91">
        <v>0</v>
      </c>
      <c r="E16" s="91">
        <v>0</v>
      </c>
      <c r="F16" s="136">
        <v>0</v>
      </c>
      <c r="G16" s="26">
        <f t="shared" si="1"/>
        <v>0</v>
      </c>
    </row>
    <row r="17" spans="1:7" x14ac:dyDescent="0.25">
      <c r="A17" s="450">
        <v>321</v>
      </c>
      <c r="B17" s="366" t="s">
        <v>308</v>
      </c>
      <c r="C17" s="135">
        <v>0</v>
      </c>
      <c r="D17" s="91">
        <v>0</v>
      </c>
      <c r="E17" s="91">
        <v>0</v>
      </c>
      <c r="F17" s="136">
        <v>0</v>
      </c>
      <c r="G17" s="26">
        <f t="shared" si="1"/>
        <v>0</v>
      </c>
    </row>
    <row r="18" spans="1:7" x14ac:dyDescent="0.25">
      <c r="A18" s="450">
        <v>322</v>
      </c>
      <c r="B18" s="456" t="s">
        <v>7</v>
      </c>
      <c r="C18" s="135">
        <v>0</v>
      </c>
      <c r="D18" s="91">
        <v>0</v>
      </c>
      <c r="E18" s="91">
        <v>0</v>
      </c>
      <c r="F18" s="136">
        <v>0</v>
      </c>
      <c r="G18" s="26">
        <f t="shared" si="1"/>
        <v>0</v>
      </c>
    </row>
    <row r="19" spans="1:7" x14ac:dyDescent="0.25">
      <c r="A19" s="388">
        <v>323</v>
      </c>
      <c r="B19" s="366" t="s">
        <v>317</v>
      </c>
      <c r="C19" s="135">
        <v>0</v>
      </c>
      <c r="D19" s="91">
        <v>0</v>
      </c>
      <c r="E19" s="91">
        <v>0</v>
      </c>
      <c r="F19" s="136">
        <v>0</v>
      </c>
      <c r="G19" s="26">
        <f t="shared" si="1"/>
        <v>0</v>
      </c>
    </row>
    <row r="20" spans="1:7" x14ac:dyDescent="0.25">
      <c r="A20" s="388">
        <v>324</v>
      </c>
      <c r="B20" s="366" t="s">
        <v>369</v>
      </c>
      <c r="C20" s="135">
        <v>0</v>
      </c>
      <c r="D20" s="91">
        <v>0</v>
      </c>
      <c r="E20" s="91">
        <v>0</v>
      </c>
      <c r="F20" s="136">
        <v>0</v>
      </c>
      <c r="G20" s="26">
        <f t="shared" ref="G20" si="2">SUM(C20:F20)</f>
        <v>0</v>
      </c>
    </row>
    <row r="21" spans="1:7" x14ac:dyDescent="0.25">
      <c r="A21" s="450">
        <v>325</v>
      </c>
      <c r="B21" s="456" t="s">
        <v>8</v>
      </c>
      <c r="C21" s="135">
        <v>0</v>
      </c>
      <c r="D21" s="91">
        <v>0</v>
      </c>
      <c r="E21" s="91">
        <v>0</v>
      </c>
      <c r="F21" s="136">
        <v>0</v>
      </c>
      <c r="G21" s="26">
        <f t="shared" si="1"/>
        <v>0</v>
      </c>
    </row>
    <row r="22" spans="1:7" x14ac:dyDescent="0.25">
      <c r="A22" s="450">
        <v>330</v>
      </c>
      <c r="B22" s="456" t="s">
        <v>374</v>
      </c>
      <c r="C22" s="135">
        <v>0</v>
      </c>
      <c r="D22" s="91">
        <v>0</v>
      </c>
      <c r="E22" s="91">
        <v>0</v>
      </c>
      <c r="F22" s="136">
        <v>0</v>
      </c>
      <c r="G22" s="26">
        <f t="shared" si="1"/>
        <v>0</v>
      </c>
    </row>
    <row r="23" spans="1:7" x14ac:dyDescent="0.25">
      <c r="A23" s="13"/>
      <c r="B23" s="41" t="s">
        <v>9</v>
      </c>
      <c r="C23" s="24">
        <f>SUM(C11:C22)</f>
        <v>0</v>
      </c>
      <c r="D23" s="21">
        <f>SUM(D11:D22)</f>
        <v>0</v>
      </c>
      <c r="E23" s="48">
        <f>SUM(E11:E22)</f>
        <v>0</v>
      </c>
      <c r="F23" s="137">
        <f>SUM(F11:F22)</f>
        <v>0</v>
      </c>
      <c r="G23" s="645">
        <f>SUM(G11:G22)</f>
        <v>0</v>
      </c>
    </row>
    <row r="24" spans="1:7" x14ac:dyDescent="0.25">
      <c r="A24" s="14"/>
      <c r="B24" s="127" t="s">
        <v>10</v>
      </c>
      <c r="C24" s="138"/>
      <c r="D24" s="19"/>
      <c r="E24" s="25"/>
      <c r="F24" s="134"/>
      <c r="G24" s="28"/>
    </row>
    <row r="25" spans="1:7" x14ac:dyDescent="0.25">
      <c r="A25" s="14"/>
      <c r="B25" s="456" t="s">
        <v>11</v>
      </c>
      <c r="C25" s="140"/>
      <c r="D25" s="23"/>
      <c r="E25" s="25"/>
      <c r="F25" s="134"/>
      <c r="G25" s="26"/>
    </row>
    <row r="26" spans="1:7" x14ac:dyDescent="0.25">
      <c r="A26" s="450">
        <v>402</v>
      </c>
      <c r="B26" s="456" t="s">
        <v>12</v>
      </c>
      <c r="C26" s="135">
        <v>0</v>
      </c>
      <c r="D26" s="91">
        <v>0</v>
      </c>
      <c r="E26" s="91">
        <v>0</v>
      </c>
      <c r="F26" s="136">
        <v>0</v>
      </c>
      <c r="G26" s="26">
        <f>SUM(C26:F26)</f>
        <v>0</v>
      </c>
    </row>
    <row r="27" spans="1:7" s="9" customFormat="1" x14ac:dyDescent="0.25">
      <c r="A27" s="450">
        <v>404</v>
      </c>
      <c r="B27" s="456" t="s">
        <v>370</v>
      </c>
      <c r="C27" s="135">
        <v>0</v>
      </c>
      <c r="D27" s="91">
        <v>0</v>
      </c>
      <c r="E27" s="91">
        <v>0</v>
      </c>
      <c r="F27" s="136">
        <v>0</v>
      </c>
      <c r="G27" s="26">
        <f>SUM(C27:F27)</f>
        <v>0</v>
      </c>
    </row>
    <row r="28" spans="1:7" x14ac:dyDescent="0.25">
      <c r="A28" s="450">
        <v>406</v>
      </c>
      <c r="B28" s="456" t="s">
        <v>13</v>
      </c>
      <c r="C28" s="135">
        <v>0</v>
      </c>
      <c r="D28" s="91">
        <v>0</v>
      </c>
      <c r="E28" s="91">
        <v>0</v>
      </c>
      <c r="F28" s="136">
        <v>0</v>
      </c>
      <c r="G28" s="26">
        <f>SUM(C28:F28)</f>
        <v>0</v>
      </c>
    </row>
    <row r="29" spans="1:7" x14ac:dyDescent="0.25">
      <c r="A29" s="13"/>
      <c r="B29" s="41" t="s">
        <v>14</v>
      </c>
      <c r="C29" s="24">
        <f>SUM(C26:C28)</f>
        <v>0</v>
      </c>
      <c r="D29" s="21">
        <f>SUM(D26:D28)</f>
        <v>0</v>
      </c>
      <c r="E29" s="21">
        <f>SUM(E26:E28)</f>
        <v>0</v>
      </c>
      <c r="F29" s="139">
        <f>SUM(F26:F28)</f>
        <v>0</v>
      </c>
      <c r="G29" s="370">
        <f>SUM(G26:G28)</f>
        <v>0</v>
      </c>
    </row>
    <row r="30" spans="1:7" x14ac:dyDescent="0.25">
      <c r="A30" s="14"/>
      <c r="B30" s="456" t="s">
        <v>15</v>
      </c>
      <c r="C30" s="140"/>
      <c r="D30" s="23"/>
      <c r="E30" s="25"/>
      <c r="F30" s="134"/>
      <c r="G30" s="26"/>
    </row>
    <row r="31" spans="1:7" x14ac:dyDescent="0.25">
      <c r="A31" s="450">
        <v>408</v>
      </c>
      <c r="B31" s="456" t="s">
        <v>110</v>
      </c>
      <c r="C31" s="135">
        <v>0</v>
      </c>
      <c r="D31" s="91">
        <v>0</v>
      </c>
      <c r="E31" s="91">
        <v>0</v>
      </c>
      <c r="F31" s="136">
        <v>0</v>
      </c>
      <c r="G31" s="26">
        <f t="shared" ref="G31:G37" si="3">SUM(C31:F31)</f>
        <v>0</v>
      </c>
    </row>
    <row r="32" spans="1:7" s="9" customFormat="1" x14ac:dyDescent="0.25">
      <c r="A32" s="450">
        <v>409</v>
      </c>
      <c r="B32" s="456" t="s">
        <v>346</v>
      </c>
      <c r="C32" s="135">
        <v>0</v>
      </c>
      <c r="D32" s="91">
        <v>0</v>
      </c>
      <c r="E32" s="91">
        <v>0</v>
      </c>
      <c r="F32" s="136">
        <v>0</v>
      </c>
      <c r="G32" s="26">
        <f t="shared" si="3"/>
        <v>0</v>
      </c>
    </row>
    <row r="33" spans="1:7" x14ac:dyDescent="0.25">
      <c r="A33" s="450">
        <v>410</v>
      </c>
      <c r="B33" s="456" t="s">
        <v>358</v>
      </c>
      <c r="C33" s="135">
        <v>0</v>
      </c>
      <c r="D33" s="91">
        <v>0</v>
      </c>
      <c r="E33" s="91">
        <v>0</v>
      </c>
      <c r="F33" s="136">
        <v>0</v>
      </c>
      <c r="G33" s="26">
        <f t="shared" si="3"/>
        <v>0</v>
      </c>
    </row>
    <row r="34" spans="1:7" s="9" customFormat="1" x14ac:dyDescent="0.25">
      <c r="A34" s="388">
        <v>411</v>
      </c>
      <c r="B34" s="366" t="s">
        <v>345</v>
      </c>
      <c r="C34" s="135">
        <v>0</v>
      </c>
      <c r="D34" s="91">
        <v>0</v>
      </c>
      <c r="E34" s="91">
        <v>0</v>
      </c>
      <c r="F34" s="136">
        <v>0</v>
      </c>
      <c r="G34" s="26">
        <f t="shared" si="3"/>
        <v>0</v>
      </c>
    </row>
    <row r="35" spans="1:7" x14ac:dyDescent="0.25">
      <c r="A35" s="450">
        <v>412</v>
      </c>
      <c r="B35" s="456" t="s">
        <v>371</v>
      </c>
      <c r="C35" s="135">
        <v>0</v>
      </c>
      <c r="D35" s="91">
        <v>0</v>
      </c>
      <c r="E35" s="91">
        <v>0</v>
      </c>
      <c r="F35" s="136">
        <v>0</v>
      </c>
      <c r="G35" s="26">
        <f t="shared" si="3"/>
        <v>0</v>
      </c>
    </row>
    <row r="36" spans="1:7" x14ac:dyDescent="0.25">
      <c r="A36" s="450">
        <v>414</v>
      </c>
      <c r="B36" s="456" t="s">
        <v>16</v>
      </c>
      <c r="C36" s="135">
        <v>0</v>
      </c>
      <c r="D36" s="91">
        <v>0</v>
      </c>
      <c r="E36" s="91">
        <v>0</v>
      </c>
      <c r="F36" s="136">
        <v>0</v>
      </c>
      <c r="G36" s="26">
        <f t="shared" si="3"/>
        <v>0</v>
      </c>
    </row>
    <row r="37" spans="1:7" x14ac:dyDescent="0.25">
      <c r="A37" s="388">
        <v>415</v>
      </c>
      <c r="B37" s="366" t="s">
        <v>316</v>
      </c>
      <c r="C37" s="135">
        <v>0</v>
      </c>
      <c r="D37" s="91">
        <v>0</v>
      </c>
      <c r="E37" s="91">
        <v>0</v>
      </c>
      <c r="F37" s="136">
        <v>0</v>
      </c>
      <c r="G37" s="26">
        <f t="shared" si="3"/>
        <v>0</v>
      </c>
    </row>
    <row r="38" spans="1:7" ht="13.8" thickBot="1" x14ac:dyDescent="0.3">
      <c r="A38" s="15"/>
      <c r="B38" s="124" t="s">
        <v>17</v>
      </c>
      <c r="C38" s="24">
        <f>SUM(C31:C37)</f>
        <v>0</v>
      </c>
      <c r="D38" s="21">
        <f t="shared" ref="D38:G38" si="4">SUM(D31:D37)</f>
        <v>0</v>
      </c>
      <c r="E38" s="21">
        <f t="shared" si="4"/>
        <v>0</v>
      </c>
      <c r="F38" s="139">
        <f t="shared" si="4"/>
        <v>0</v>
      </c>
      <c r="G38" s="370">
        <f t="shared" si="4"/>
        <v>0</v>
      </c>
    </row>
    <row r="39" spans="1:7" x14ac:dyDescent="0.25">
      <c r="A39" s="11"/>
      <c r="B39" s="456" t="s">
        <v>18</v>
      </c>
      <c r="C39" s="140"/>
      <c r="D39" s="23"/>
      <c r="E39" s="25"/>
      <c r="F39" s="134"/>
      <c r="G39" s="26"/>
    </row>
    <row r="40" spans="1:7" x14ac:dyDescent="0.25">
      <c r="A40" s="450">
        <v>416</v>
      </c>
      <c r="B40" s="456" t="s">
        <v>255</v>
      </c>
      <c r="C40" s="135">
        <v>0</v>
      </c>
      <c r="D40" s="91">
        <v>0</v>
      </c>
      <c r="E40" s="91">
        <v>0</v>
      </c>
      <c r="F40" s="136">
        <v>0</v>
      </c>
      <c r="G40" s="26">
        <f t="shared" ref="G40:G47" si="5">SUM(C40:F40)</f>
        <v>0</v>
      </c>
    </row>
    <row r="41" spans="1:7" x14ac:dyDescent="0.25">
      <c r="A41" s="450">
        <v>417</v>
      </c>
      <c r="B41" s="456" t="s">
        <v>19</v>
      </c>
      <c r="C41" s="135">
        <v>0</v>
      </c>
      <c r="D41" s="91">
        <v>0</v>
      </c>
      <c r="E41" s="91">
        <v>0</v>
      </c>
      <c r="F41" s="136">
        <v>0</v>
      </c>
      <c r="G41" s="26">
        <f t="shared" si="5"/>
        <v>0</v>
      </c>
    </row>
    <row r="42" spans="1:7" x14ac:dyDescent="0.25">
      <c r="A42" s="450">
        <v>418</v>
      </c>
      <c r="B42" s="456" t="s">
        <v>192</v>
      </c>
      <c r="C42" s="135">
        <v>0</v>
      </c>
      <c r="D42" s="91">
        <v>0</v>
      </c>
      <c r="E42" s="91">
        <v>0</v>
      </c>
      <c r="F42" s="136">
        <v>0</v>
      </c>
      <c r="G42" s="26">
        <f t="shared" si="5"/>
        <v>0</v>
      </c>
    </row>
    <row r="43" spans="1:7" x14ac:dyDescent="0.25">
      <c r="A43" s="450">
        <v>419</v>
      </c>
      <c r="B43" s="456" t="s">
        <v>20</v>
      </c>
      <c r="C43" s="135">
        <v>0</v>
      </c>
      <c r="D43" s="91">
        <v>0</v>
      </c>
      <c r="E43" s="91">
        <v>0</v>
      </c>
      <c r="F43" s="136">
        <v>0</v>
      </c>
      <c r="G43" s="26">
        <f t="shared" si="5"/>
        <v>0</v>
      </c>
    </row>
    <row r="44" spans="1:7" x14ac:dyDescent="0.25">
      <c r="A44" s="450">
        <v>420</v>
      </c>
      <c r="B44" s="456" t="s">
        <v>194</v>
      </c>
      <c r="C44" s="135">
        <v>0</v>
      </c>
      <c r="D44" s="91">
        <v>0</v>
      </c>
      <c r="E44" s="91">
        <v>0</v>
      </c>
      <c r="F44" s="136">
        <v>0</v>
      </c>
      <c r="G44" s="26">
        <f t="shared" si="5"/>
        <v>0</v>
      </c>
    </row>
    <row r="45" spans="1:7" x14ac:dyDescent="0.25">
      <c r="A45" s="450">
        <v>421</v>
      </c>
      <c r="B45" s="456" t="s">
        <v>21</v>
      </c>
      <c r="C45" s="135">
        <v>0</v>
      </c>
      <c r="D45" s="91">
        <v>0</v>
      </c>
      <c r="E45" s="91">
        <v>0</v>
      </c>
      <c r="F45" s="136">
        <v>0</v>
      </c>
      <c r="G45" s="26">
        <f t="shared" si="5"/>
        <v>0</v>
      </c>
    </row>
    <row r="46" spans="1:7" x14ac:dyDescent="0.25">
      <c r="A46" s="450">
        <v>422</v>
      </c>
      <c r="B46" s="456" t="s">
        <v>22</v>
      </c>
      <c r="C46" s="135">
        <v>0</v>
      </c>
      <c r="D46" s="91">
        <v>0</v>
      </c>
      <c r="E46" s="91">
        <v>0</v>
      </c>
      <c r="F46" s="136">
        <v>0</v>
      </c>
      <c r="G46" s="26">
        <f t="shared" si="5"/>
        <v>0</v>
      </c>
    </row>
    <row r="47" spans="1:7" x14ac:dyDescent="0.25">
      <c r="A47" s="450">
        <v>423</v>
      </c>
      <c r="B47" s="456" t="s">
        <v>193</v>
      </c>
      <c r="C47" s="135">
        <v>0</v>
      </c>
      <c r="D47" s="91">
        <v>0</v>
      </c>
      <c r="E47" s="91">
        <v>0</v>
      </c>
      <c r="F47" s="136">
        <v>0</v>
      </c>
      <c r="G47" s="26">
        <f t="shared" si="5"/>
        <v>0</v>
      </c>
    </row>
    <row r="48" spans="1:7" x14ac:dyDescent="0.25">
      <c r="A48" s="450">
        <v>424</v>
      </c>
      <c r="B48" s="456" t="s">
        <v>23</v>
      </c>
      <c r="C48" s="135">
        <v>0</v>
      </c>
      <c r="D48" s="91">
        <v>0</v>
      </c>
      <c r="E48" s="91">
        <v>0</v>
      </c>
      <c r="F48" s="136">
        <v>0</v>
      </c>
      <c r="G48" s="26">
        <f t="shared" ref="G48:G57" si="6">SUM(C48:F48)</f>
        <v>0</v>
      </c>
    </row>
    <row r="49" spans="1:7" s="9" customFormat="1" x14ac:dyDescent="0.25">
      <c r="A49" s="450">
        <v>434</v>
      </c>
      <c r="B49" s="366" t="s">
        <v>382</v>
      </c>
      <c r="C49" s="135">
        <v>0</v>
      </c>
      <c r="D49" s="91">
        <v>0</v>
      </c>
      <c r="E49" s="91">
        <v>0</v>
      </c>
      <c r="F49" s="136">
        <v>0</v>
      </c>
      <c r="G49" s="26">
        <f t="shared" si="6"/>
        <v>0</v>
      </c>
    </row>
    <row r="50" spans="1:7" s="9" customFormat="1" x14ac:dyDescent="0.25">
      <c r="A50" s="450">
        <v>425</v>
      </c>
      <c r="B50" s="456" t="s">
        <v>195</v>
      </c>
      <c r="C50" s="135">
        <v>0</v>
      </c>
      <c r="D50" s="91">
        <v>0</v>
      </c>
      <c r="E50" s="91">
        <v>0</v>
      </c>
      <c r="F50" s="136">
        <v>0</v>
      </c>
      <c r="G50" s="26">
        <f t="shared" si="6"/>
        <v>0</v>
      </c>
    </row>
    <row r="51" spans="1:7" s="9" customFormat="1" x14ac:dyDescent="0.25">
      <c r="A51" s="450">
        <v>426</v>
      </c>
      <c r="B51" s="456" t="s">
        <v>347</v>
      </c>
      <c r="C51" s="135">
        <v>0</v>
      </c>
      <c r="D51" s="91">
        <v>0</v>
      </c>
      <c r="E51" s="91">
        <v>0</v>
      </c>
      <c r="F51" s="136">
        <v>0</v>
      </c>
      <c r="G51" s="26">
        <f t="shared" ref="G51:G56" si="7">SUM(C51:F51)</f>
        <v>0</v>
      </c>
    </row>
    <row r="52" spans="1:7" s="9" customFormat="1" x14ac:dyDescent="0.25">
      <c r="A52" s="450">
        <v>427</v>
      </c>
      <c r="B52" s="456" t="s">
        <v>348</v>
      </c>
      <c r="C52" s="135">
        <v>0</v>
      </c>
      <c r="D52" s="91">
        <v>0</v>
      </c>
      <c r="E52" s="91">
        <v>0</v>
      </c>
      <c r="F52" s="136">
        <v>0</v>
      </c>
      <c r="G52" s="26">
        <f t="shared" si="7"/>
        <v>0</v>
      </c>
    </row>
    <row r="53" spans="1:7" s="9" customFormat="1" x14ac:dyDescent="0.25">
      <c r="A53" s="450">
        <v>428</v>
      </c>
      <c r="B53" s="366" t="s">
        <v>349</v>
      </c>
      <c r="C53" s="135">
        <v>0</v>
      </c>
      <c r="D53" s="91">
        <v>0</v>
      </c>
      <c r="E53" s="91">
        <v>0</v>
      </c>
      <c r="F53" s="136">
        <v>0</v>
      </c>
      <c r="G53" s="26">
        <f t="shared" si="7"/>
        <v>0</v>
      </c>
    </row>
    <row r="54" spans="1:7" s="9" customFormat="1" x14ac:dyDescent="0.25">
      <c r="A54" s="450">
        <v>429</v>
      </c>
      <c r="B54" s="456" t="s">
        <v>350</v>
      </c>
      <c r="C54" s="135">
        <v>0</v>
      </c>
      <c r="D54" s="91">
        <v>0</v>
      </c>
      <c r="E54" s="91">
        <v>0</v>
      </c>
      <c r="F54" s="136">
        <v>0</v>
      </c>
      <c r="G54" s="26">
        <f t="shared" si="7"/>
        <v>0</v>
      </c>
    </row>
    <row r="55" spans="1:7" s="9" customFormat="1" x14ac:dyDescent="0.25">
      <c r="A55" s="450">
        <v>430</v>
      </c>
      <c r="B55" s="456" t="s">
        <v>351</v>
      </c>
      <c r="C55" s="135">
        <v>0</v>
      </c>
      <c r="D55" s="91">
        <v>0</v>
      </c>
      <c r="E55" s="91">
        <v>0</v>
      </c>
      <c r="F55" s="136">
        <v>0</v>
      </c>
      <c r="G55" s="26">
        <f t="shared" si="7"/>
        <v>0</v>
      </c>
    </row>
    <row r="56" spans="1:7" s="9" customFormat="1" x14ac:dyDescent="0.25">
      <c r="A56" s="450">
        <v>431</v>
      </c>
      <c r="B56" s="456" t="s">
        <v>352</v>
      </c>
      <c r="C56" s="135">
        <v>0</v>
      </c>
      <c r="D56" s="91">
        <v>0</v>
      </c>
      <c r="E56" s="91">
        <v>0</v>
      </c>
      <c r="F56" s="136">
        <v>0</v>
      </c>
      <c r="G56" s="26">
        <f t="shared" si="7"/>
        <v>0</v>
      </c>
    </row>
    <row r="57" spans="1:7" x14ac:dyDescent="0.25">
      <c r="A57" s="450">
        <v>438</v>
      </c>
      <c r="B57" s="456" t="s">
        <v>372</v>
      </c>
      <c r="C57" s="135">
        <v>0</v>
      </c>
      <c r="D57" s="91">
        <v>0</v>
      </c>
      <c r="E57" s="91">
        <v>0</v>
      </c>
      <c r="F57" s="136">
        <v>0</v>
      </c>
      <c r="G57" s="26">
        <f t="shared" si="6"/>
        <v>0</v>
      </c>
    </row>
    <row r="58" spans="1:7" x14ac:dyDescent="0.25">
      <c r="A58" s="16"/>
      <c r="B58" s="41" t="s">
        <v>24</v>
      </c>
      <c r="C58" s="24">
        <f>SUM(C40:C57)</f>
        <v>0</v>
      </c>
      <c r="D58" s="21">
        <f>SUM(D40:D57)</f>
        <v>0</v>
      </c>
      <c r="E58" s="21">
        <f>SUM(E40:E57)</f>
        <v>0</v>
      </c>
      <c r="F58" s="139">
        <f>SUM(F40:F57)</f>
        <v>0</v>
      </c>
      <c r="G58" s="370">
        <f>SUM(G40:G57)</f>
        <v>0</v>
      </c>
    </row>
    <row r="59" spans="1:7" x14ac:dyDescent="0.25">
      <c r="A59" s="16"/>
      <c r="B59" s="41" t="s">
        <v>25</v>
      </c>
      <c r="C59" s="24">
        <f>C29+C38+C58</f>
        <v>0</v>
      </c>
      <c r="D59" s="21">
        <f>D29+D38+D58</f>
        <v>0</v>
      </c>
      <c r="E59" s="21">
        <f>E29+E38+E58</f>
        <v>0</v>
      </c>
      <c r="F59" s="139">
        <f>F29+F38+F58</f>
        <v>0</v>
      </c>
      <c r="G59" s="370">
        <f>G29+G38+G58</f>
        <v>0</v>
      </c>
    </row>
    <row r="60" spans="1:7" x14ac:dyDescent="0.25">
      <c r="A60" s="17" t="s">
        <v>26</v>
      </c>
      <c r="B60" s="88"/>
      <c r="C60" s="140"/>
      <c r="D60" s="23"/>
      <c r="E60" s="25"/>
      <c r="F60" s="134"/>
      <c r="G60" s="26"/>
    </row>
    <row r="61" spans="1:7" x14ac:dyDescent="0.25">
      <c r="A61" s="450">
        <v>440</v>
      </c>
      <c r="B61" s="125" t="s">
        <v>27</v>
      </c>
      <c r="C61" s="135">
        <v>0</v>
      </c>
      <c r="D61" s="91">
        <v>0</v>
      </c>
      <c r="E61" s="91">
        <v>0</v>
      </c>
      <c r="F61" s="136">
        <v>0</v>
      </c>
      <c r="G61" s="26">
        <f>SUM(C61:F61)</f>
        <v>0</v>
      </c>
    </row>
    <row r="62" spans="1:7" x14ac:dyDescent="0.25">
      <c r="A62" s="450">
        <v>442</v>
      </c>
      <c r="B62" s="125" t="s">
        <v>28</v>
      </c>
      <c r="C62" s="135">
        <v>0</v>
      </c>
      <c r="D62" s="91">
        <v>0</v>
      </c>
      <c r="E62" s="91">
        <v>0</v>
      </c>
      <c r="F62" s="136">
        <v>0</v>
      </c>
      <c r="G62" s="26">
        <f>SUM(C62:F62)</f>
        <v>0</v>
      </c>
    </row>
    <row r="63" spans="1:7" x14ac:dyDescent="0.25">
      <c r="A63" s="16"/>
      <c r="B63" s="149" t="s">
        <v>29</v>
      </c>
      <c r="C63" s="24">
        <f>C59+C61+C62</f>
        <v>0</v>
      </c>
      <c r="D63" s="21">
        <f>D59+D61+D62</f>
        <v>0</v>
      </c>
      <c r="E63" s="21">
        <f>E59+E61+E62</f>
        <v>0</v>
      </c>
      <c r="F63" s="139">
        <f>F59+F61+F62</f>
        <v>0</v>
      </c>
      <c r="G63" s="370">
        <f>G59+G61+G62</f>
        <v>0</v>
      </c>
    </row>
    <row r="64" spans="1:7" x14ac:dyDescent="0.25">
      <c r="A64" s="11"/>
      <c r="B64" s="122" t="s">
        <v>74</v>
      </c>
      <c r="C64" s="140"/>
      <c r="D64" s="23"/>
      <c r="E64" s="25"/>
      <c r="F64" s="134"/>
      <c r="G64" s="26"/>
    </row>
    <row r="65" spans="1:7" x14ac:dyDescent="0.25">
      <c r="A65" s="450">
        <v>444</v>
      </c>
      <c r="B65" s="456" t="s">
        <v>75</v>
      </c>
      <c r="C65" s="135">
        <v>0</v>
      </c>
      <c r="D65" s="91">
        <v>0</v>
      </c>
      <c r="E65" s="91">
        <v>0</v>
      </c>
      <c r="F65" s="136">
        <v>0</v>
      </c>
      <c r="G65" s="26">
        <f t="shared" ref="G65:G72" si="8">SUM(C65:F65)</f>
        <v>0</v>
      </c>
    </row>
    <row r="66" spans="1:7" x14ac:dyDescent="0.25">
      <c r="A66" s="450">
        <v>446</v>
      </c>
      <c r="B66" s="456" t="s">
        <v>76</v>
      </c>
      <c r="C66" s="135">
        <v>0</v>
      </c>
      <c r="D66" s="91">
        <v>0</v>
      </c>
      <c r="E66" s="91">
        <v>0</v>
      </c>
      <c r="F66" s="136">
        <v>0</v>
      </c>
      <c r="G66" s="26">
        <f t="shared" si="8"/>
        <v>0</v>
      </c>
    </row>
    <row r="67" spans="1:7" x14ac:dyDescent="0.25">
      <c r="A67" s="450">
        <v>448</v>
      </c>
      <c r="B67" s="456" t="s">
        <v>77</v>
      </c>
      <c r="C67" s="135">
        <v>0</v>
      </c>
      <c r="D67" s="91">
        <v>0</v>
      </c>
      <c r="E67" s="91">
        <v>0</v>
      </c>
      <c r="F67" s="136">
        <v>0</v>
      </c>
      <c r="G67" s="26">
        <f t="shared" si="8"/>
        <v>0</v>
      </c>
    </row>
    <row r="68" spans="1:7" x14ac:dyDescent="0.25">
      <c r="A68" s="450">
        <v>450</v>
      </c>
      <c r="B68" s="456" t="s">
        <v>78</v>
      </c>
      <c r="C68" s="135">
        <v>0</v>
      </c>
      <c r="D68" s="91">
        <v>0</v>
      </c>
      <c r="E68" s="91">
        <v>0</v>
      </c>
      <c r="F68" s="136">
        <v>0</v>
      </c>
      <c r="G68" s="26">
        <f t="shared" si="8"/>
        <v>0</v>
      </c>
    </row>
    <row r="69" spans="1:7" x14ac:dyDescent="0.25">
      <c r="A69" s="450">
        <v>452</v>
      </c>
      <c r="B69" s="456" t="s">
        <v>79</v>
      </c>
      <c r="C69" s="135">
        <v>0</v>
      </c>
      <c r="D69" s="91">
        <v>0</v>
      </c>
      <c r="E69" s="91">
        <v>0</v>
      </c>
      <c r="F69" s="136">
        <v>0</v>
      </c>
      <c r="G69" s="26">
        <f t="shared" si="8"/>
        <v>0</v>
      </c>
    </row>
    <row r="70" spans="1:7" x14ac:dyDescent="0.25">
      <c r="A70" s="450">
        <v>454</v>
      </c>
      <c r="B70" s="456" t="s">
        <v>80</v>
      </c>
      <c r="C70" s="135">
        <v>0</v>
      </c>
      <c r="D70" s="91">
        <v>0</v>
      </c>
      <c r="E70" s="91">
        <v>0</v>
      </c>
      <c r="F70" s="136">
        <v>0</v>
      </c>
      <c r="G70" s="26">
        <f t="shared" si="8"/>
        <v>0</v>
      </c>
    </row>
    <row r="71" spans="1:7" x14ac:dyDescent="0.25">
      <c r="A71" s="450">
        <v>456</v>
      </c>
      <c r="B71" s="456" t="s">
        <v>81</v>
      </c>
      <c r="C71" s="135">
        <v>0</v>
      </c>
      <c r="D71" s="91">
        <v>0</v>
      </c>
      <c r="E71" s="91">
        <v>0</v>
      </c>
      <c r="F71" s="136">
        <v>0</v>
      </c>
      <c r="G71" s="26">
        <f t="shared" si="8"/>
        <v>0</v>
      </c>
    </row>
    <row r="72" spans="1:7" x14ac:dyDescent="0.25">
      <c r="A72" s="450">
        <v>458</v>
      </c>
      <c r="B72" s="456" t="s">
        <v>373</v>
      </c>
      <c r="C72" s="135">
        <v>0</v>
      </c>
      <c r="D72" s="91">
        <v>0</v>
      </c>
      <c r="E72" s="91">
        <v>0</v>
      </c>
      <c r="F72" s="136">
        <v>0</v>
      </c>
      <c r="G72" s="26">
        <f t="shared" si="8"/>
        <v>0</v>
      </c>
    </row>
    <row r="73" spans="1:7" x14ac:dyDescent="0.25">
      <c r="A73" s="16"/>
      <c r="B73" s="41" t="s">
        <v>30</v>
      </c>
      <c r="C73" s="24">
        <f>SUM(C65:C72)</f>
        <v>0</v>
      </c>
      <c r="D73" s="21">
        <f>SUM(D65:D72)</f>
        <v>0</v>
      </c>
      <c r="E73" s="21">
        <f>SUM(E65:E72)</f>
        <v>0</v>
      </c>
      <c r="F73" s="139">
        <f>SUM(F65:F72)</f>
        <v>0</v>
      </c>
      <c r="G73" s="370">
        <f>SUM(G65:G72)</f>
        <v>0</v>
      </c>
    </row>
    <row r="74" spans="1:7" x14ac:dyDescent="0.25">
      <c r="A74" s="11"/>
      <c r="B74" s="81"/>
      <c r="C74" s="140"/>
      <c r="D74" s="23"/>
      <c r="E74" s="25"/>
      <c r="F74" s="134"/>
      <c r="G74" s="26"/>
    </row>
    <row r="75" spans="1:7" x14ac:dyDescent="0.25">
      <c r="A75" s="16"/>
      <c r="B75" s="41" t="s">
        <v>31</v>
      </c>
      <c r="C75" s="24">
        <f>C63+C73</f>
        <v>0</v>
      </c>
      <c r="D75" s="21">
        <f>D63+D73</f>
        <v>0</v>
      </c>
      <c r="E75" s="21">
        <f>E63+E73</f>
        <v>0</v>
      </c>
      <c r="F75" s="139">
        <f>F63+F73</f>
        <v>0</v>
      </c>
      <c r="G75" s="370">
        <f>G63+G73</f>
        <v>0</v>
      </c>
    </row>
    <row r="76" spans="1:7" x14ac:dyDescent="0.25">
      <c r="A76" s="54"/>
      <c r="B76" s="150"/>
      <c r="C76" s="138"/>
      <c r="D76" s="19"/>
      <c r="E76" s="25"/>
      <c r="F76" s="134"/>
      <c r="G76" s="28"/>
    </row>
    <row r="77" spans="1:7" x14ac:dyDescent="0.25">
      <c r="A77" s="55"/>
      <c r="B77" s="456" t="s">
        <v>391</v>
      </c>
      <c r="C77" s="140">
        <f>C23-C75</f>
        <v>0</v>
      </c>
      <c r="D77" s="23">
        <f>D23-D75</f>
        <v>0</v>
      </c>
      <c r="E77" s="23">
        <f>E23-E75</f>
        <v>0</v>
      </c>
      <c r="F77" s="142">
        <f>F23-F75</f>
        <v>0</v>
      </c>
      <c r="G77" s="646">
        <f>G23-G75</f>
        <v>0</v>
      </c>
    </row>
    <row r="78" spans="1:7" x14ac:dyDescent="0.25">
      <c r="A78" s="55"/>
      <c r="B78" s="456" t="s">
        <v>33</v>
      </c>
      <c r="C78" s="135">
        <v>0</v>
      </c>
      <c r="D78" s="91">
        <v>0</v>
      </c>
      <c r="E78" s="91">
        <v>0</v>
      </c>
      <c r="F78" s="136">
        <v>0</v>
      </c>
      <c r="G78" s="26">
        <f t="shared" ref="G78:G82" si="9">SUM(C78:F78)</f>
        <v>0</v>
      </c>
    </row>
    <row r="79" spans="1:7" x14ac:dyDescent="0.25">
      <c r="A79" s="55"/>
      <c r="B79" s="456" t="s">
        <v>392</v>
      </c>
      <c r="C79" s="138">
        <f>C77+C78</f>
        <v>0</v>
      </c>
      <c r="D79" s="19">
        <f>D77+D78</f>
        <v>0</v>
      </c>
      <c r="E79" s="19">
        <f>E77+E78</f>
        <v>0</v>
      </c>
      <c r="F79" s="141">
        <f>F77+F78</f>
        <v>0</v>
      </c>
      <c r="G79" s="647">
        <f>G77+G78</f>
        <v>0</v>
      </c>
    </row>
    <row r="80" spans="1:7" x14ac:dyDescent="0.25">
      <c r="A80" s="55"/>
      <c r="B80" s="456" t="s">
        <v>35</v>
      </c>
      <c r="C80" s="135">
        <v>0</v>
      </c>
      <c r="D80" s="91">
        <v>0</v>
      </c>
      <c r="E80" s="91">
        <v>0</v>
      </c>
      <c r="F80" s="136">
        <v>0</v>
      </c>
      <c r="G80" s="26">
        <f t="shared" si="9"/>
        <v>0</v>
      </c>
    </row>
    <row r="81" spans="1:7" x14ac:dyDescent="0.25">
      <c r="A81" s="55"/>
      <c r="B81" s="456" t="s">
        <v>204</v>
      </c>
      <c r="C81" s="135">
        <v>0</v>
      </c>
      <c r="D81" s="91">
        <v>0</v>
      </c>
      <c r="E81" s="91">
        <v>0</v>
      </c>
      <c r="F81" s="136">
        <v>0</v>
      </c>
      <c r="G81" s="26">
        <f t="shared" si="9"/>
        <v>0</v>
      </c>
    </row>
    <row r="82" spans="1:7" x14ac:dyDescent="0.25">
      <c r="A82" s="55"/>
      <c r="B82" s="366" t="s">
        <v>344</v>
      </c>
      <c r="C82" s="135">
        <v>0</v>
      </c>
      <c r="D82" s="91">
        <v>0</v>
      </c>
      <c r="E82" s="91">
        <v>0</v>
      </c>
      <c r="F82" s="136">
        <v>0</v>
      </c>
      <c r="G82" s="26">
        <f t="shared" si="9"/>
        <v>0</v>
      </c>
    </row>
    <row r="83" spans="1:7" x14ac:dyDescent="0.25">
      <c r="A83" s="11"/>
      <c r="B83" s="81"/>
      <c r="C83" s="140"/>
      <c r="D83" s="23"/>
      <c r="E83" s="25"/>
      <c r="F83" s="134"/>
      <c r="G83" s="26"/>
    </row>
    <row r="84" spans="1:7" ht="13.8" thickBot="1" x14ac:dyDescent="0.3">
      <c r="A84" s="56"/>
      <c r="B84" s="124" t="s">
        <v>36</v>
      </c>
      <c r="C84" s="49">
        <f>C79-C80-C81-C82</f>
        <v>0</v>
      </c>
      <c r="D84" s="22">
        <f t="shared" ref="D84:G84" si="10">D79-D80-D81-D82</f>
        <v>0</v>
      </c>
      <c r="E84" s="22">
        <f t="shared" si="10"/>
        <v>0</v>
      </c>
      <c r="F84" s="22">
        <f t="shared" si="10"/>
        <v>0</v>
      </c>
      <c r="G84" s="648">
        <f t="shared" si="10"/>
        <v>0</v>
      </c>
    </row>
    <row r="96" spans="1:7" x14ac:dyDescent="0.25">
      <c r="A96" s="87"/>
      <c r="B96" s="88"/>
      <c r="C96" s="23"/>
      <c r="D96" s="23"/>
      <c r="E96" s="23"/>
      <c r="F96" s="23"/>
      <c r="G96" s="89"/>
    </row>
    <row r="97" spans="1:7" x14ac:dyDescent="0.25">
      <c r="A97" s="87"/>
      <c r="B97" s="88"/>
      <c r="C97" s="23"/>
      <c r="D97" s="23"/>
      <c r="E97" s="23"/>
      <c r="F97" s="23"/>
      <c r="G97" s="89"/>
    </row>
  </sheetData>
  <sheetProtection formatCells="0" formatColumns="0" formatRows="0"/>
  <customSheetViews>
    <customSheetView guid="{27EF61E3-089C-4444-8AD8-DD4FF652E9B8}" showPageBreaks="1" fitToPage="1" printArea="1" hiddenRows="1" topLeftCell="A31">
      <selection activeCell="B76" sqref="B76"/>
      <rowBreaks count="1" manualBreakCount="1">
        <brk id="49" max="6" man="1"/>
      </rowBreaks>
      <pageMargins left="0.75" right="0.75" top="1" bottom="1" header="0.5" footer="0.5"/>
      <pageSetup scale="66" orientation="portrait" r:id="rId1"/>
      <headerFooter alignWithMargins="0">
        <oddHeader>&amp;L&amp;8CY13&amp;RAppendix A</oddHeader>
        <oddFooter>&amp;L&amp;8&amp;Z&amp;F&amp;A</oddFooter>
      </headerFooter>
    </customSheetView>
    <customSheetView guid="{37A3FFB3-F9B3-457E-8CCE-DDC5690B1CC7}" fitToPage="1" hiddenRows="1" topLeftCell="A31">
      <selection activeCell="B76" sqref="B76"/>
      <rowBreaks count="1" manualBreakCount="1">
        <brk id="49" max="6" man="1"/>
      </rowBreaks>
      <pageMargins left="0.75" right="0.75" top="1" bottom="1" header="0.5" footer="0.5"/>
      <pageSetup scale="66"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58" orientation="portrait" r:id="rId3"/>
  <headerFooter alignWithMargins="0">
    <oddFooter>&amp;L&amp;8
&amp;F&amp;A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zoomScale="80" zoomScaleNormal="80" zoomScaleSheetLayoutView="90" workbookViewId="0">
      <selection activeCell="A2" sqref="A2"/>
    </sheetView>
  </sheetViews>
  <sheetFormatPr defaultRowHeight="13.2" x14ac:dyDescent="0.25"/>
  <cols>
    <col min="1" max="1" width="6.5546875" customWidth="1"/>
    <col min="12" max="12" width="20.88671875" style="316" bestFit="1" customWidth="1"/>
    <col min="13" max="16" width="9.109375" style="316"/>
    <col min="17" max="17" width="29.44140625" style="316" bestFit="1" customWidth="1"/>
  </cols>
  <sheetData>
    <row r="1" spans="1:17" x14ac:dyDescent="0.25">
      <c r="A1" s="176" t="s">
        <v>196</v>
      </c>
      <c r="B1" s="176"/>
      <c r="C1" s="176"/>
    </row>
    <row r="2" spans="1:17" x14ac:dyDescent="0.25">
      <c r="A2" s="107" t="str">
        <f>+'FS-Balance Sheet C-1'!A3</f>
        <v>Contractor Name</v>
      </c>
    </row>
    <row r="3" spans="1:17" x14ac:dyDescent="0.25">
      <c r="A3" s="107" t="str">
        <f>+'FS-Balance Sheet C-1'!A4</f>
        <v>Quarter Ended:  xx/xx/xxxx</v>
      </c>
    </row>
    <row r="4" spans="1:17" x14ac:dyDescent="0.25">
      <c r="A4" s="57" t="s">
        <v>116</v>
      </c>
    </row>
    <row r="7" spans="1:17" x14ac:dyDescent="0.25">
      <c r="A7">
        <v>1</v>
      </c>
      <c r="B7" t="s">
        <v>117</v>
      </c>
    </row>
    <row r="8" spans="1:17" x14ac:dyDescent="0.25">
      <c r="A8">
        <v>2</v>
      </c>
      <c r="B8" t="s">
        <v>210</v>
      </c>
    </row>
    <row r="9" spans="1:17" x14ac:dyDescent="0.25">
      <c r="A9">
        <v>3</v>
      </c>
      <c r="B9" t="s">
        <v>211</v>
      </c>
    </row>
    <row r="10" spans="1:17" x14ac:dyDescent="0.25">
      <c r="A10">
        <v>4</v>
      </c>
      <c r="B10" t="s">
        <v>212</v>
      </c>
    </row>
    <row r="11" spans="1:17" x14ac:dyDescent="0.25">
      <c r="A11">
        <v>5</v>
      </c>
      <c r="B11" t="s">
        <v>213</v>
      </c>
    </row>
    <row r="12" spans="1:17" x14ac:dyDescent="0.25">
      <c r="A12">
        <v>6</v>
      </c>
      <c r="B12" t="s">
        <v>197</v>
      </c>
    </row>
    <row r="13" spans="1:17" x14ac:dyDescent="0.25">
      <c r="A13" s="357">
        <v>7</v>
      </c>
      <c r="B13" s="357" t="s">
        <v>314</v>
      </c>
      <c r="C13" s="357"/>
      <c r="D13" s="357"/>
      <c r="E13" s="357"/>
      <c r="F13" s="357"/>
      <c r="G13" s="357"/>
      <c r="L13" s="405"/>
    </row>
    <row r="14" spans="1:17" x14ac:dyDescent="0.25">
      <c r="A14" s="357">
        <v>8</v>
      </c>
      <c r="B14" s="357" t="s">
        <v>214</v>
      </c>
      <c r="C14" s="357"/>
      <c r="D14" s="357"/>
      <c r="E14" s="357"/>
      <c r="F14" s="357"/>
      <c r="G14" s="357"/>
      <c r="L14" s="406"/>
      <c r="M14" s="404"/>
      <c r="N14" s="404"/>
      <c r="O14" s="404"/>
      <c r="P14" s="407"/>
      <c r="Q14" s="404"/>
    </row>
    <row r="15" spans="1:17" x14ac:dyDescent="0.25">
      <c r="A15" s="357">
        <v>9</v>
      </c>
      <c r="B15" s="357" t="s">
        <v>118</v>
      </c>
      <c r="C15" s="357"/>
      <c r="D15" s="357"/>
      <c r="E15" s="357"/>
      <c r="F15" s="357"/>
      <c r="G15" s="357"/>
      <c r="M15" s="408"/>
      <c r="N15" s="408"/>
      <c r="O15" s="408"/>
      <c r="P15" s="408"/>
      <c r="Q15" s="408"/>
    </row>
    <row r="16" spans="1:17" x14ac:dyDescent="0.25">
      <c r="A16" s="357">
        <v>10</v>
      </c>
      <c r="B16" s="357" t="s">
        <v>215</v>
      </c>
      <c r="C16" s="357"/>
      <c r="D16" s="357"/>
      <c r="E16" s="357"/>
      <c r="F16" s="357"/>
      <c r="G16" s="357"/>
      <c r="M16" s="408"/>
      <c r="N16" s="408"/>
      <c r="O16" s="408"/>
      <c r="P16" s="408"/>
      <c r="Q16" s="408"/>
    </row>
    <row r="17" spans="1:17" x14ac:dyDescent="0.25">
      <c r="A17" s="357">
        <v>11</v>
      </c>
      <c r="B17" s="357" t="s">
        <v>216</v>
      </c>
      <c r="C17" s="357"/>
      <c r="D17" s="357"/>
      <c r="E17" s="357"/>
      <c r="F17" s="357"/>
      <c r="G17" s="357"/>
      <c r="M17" s="408"/>
      <c r="N17" s="408"/>
      <c r="O17" s="408"/>
      <c r="P17" s="408"/>
      <c r="Q17" s="408"/>
    </row>
    <row r="18" spans="1:17" x14ac:dyDescent="0.25">
      <c r="A18" s="357">
        <v>12</v>
      </c>
      <c r="B18" s="357" t="s">
        <v>217</v>
      </c>
      <c r="C18" s="357"/>
      <c r="D18" s="357"/>
      <c r="E18" s="357"/>
      <c r="F18" s="357"/>
      <c r="G18" s="357"/>
      <c r="L18" s="409"/>
      <c r="M18" s="410"/>
      <c r="N18" s="410"/>
      <c r="O18" s="410"/>
      <c r="P18" s="410"/>
    </row>
    <row r="19" spans="1:17" x14ac:dyDescent="0.25">
      <c r="A19" s="357">
        <v>13</v>
      </c>
      <c r="B19" s="357" t="s">
        <v>218</v>
      </c>
      <c r="C19" s="357"/>
      <c r="D19" s="357"/>
      <c r="E19" s="357"/>
      <c r="F19" s="357"/>
      <c r="G19" s="357"/>
    </row>
    <row r="20" spans="1:17" x14ac:dyDescent="0.25">
      <c r="A20" s="357">
        <v>14</v>
      </c>
      <c r="B20" s="357" t="s">
        <v>219</v>
      </c>
      <c r="C20" s="357"/>
      <c r="D20" s="357"/>
      <c r="E20" s="357"/>
      <c r="F20" s="357"/>
      <c r="G20" s="357"/>
    </row>
    <row r="21" spans="1:17" x14ac:dyDescent="0.25">
      <c r="A21" s="357">
        <v>15</v>
      </c>
      <c r="B21" s="357" t="s">
        <v>220</v>
      </c>
      <c r="C21" s="357"/>
      <c r="D21" s="357"/>
      <c r="E21" s="357"/>
      <c r="F21" s="357"/>
      <c r="G21" s="357"/>
    </row>
    <row r="22" spans="1:17" x14ac:dyDescent="0.25">
      <c r="A22" s="357">
        <v>16</v>
      </c>
      <c r="B22" s="357" t="s">
        <v>221</v>
      </c>
      <c r="C22" s="357"/>
      <c r="D22" s="357"/>
      <c r="E22" s="357"/>
      <c r="F22" s="357"/>
      <c r="G22" s="357"/>
    </row>
    <row r="23" spans="1:17" x14ac:dyDescent="0.25">
      <c r="A23" s="357">
        <v>17</v>
      </c>
      <c r="B23" s="357" t="s">
        <v>315</v>
      </c>
      <c r="C23" s="357"/>
      <c r="D23" s="357"/>
      <c r="E23" s="357"/>
      <c r="F23" s="357"/>
      <c r="G23" s="357"/>
    </row>
    <row r="24" spans="1:17" x14ac:dyDescent="0.25">
      <c r="A24" s="357">
        <v>18</v>
      </c>
      <c r="B24" s="357" t="s">
        <v>394</v>
      </c>
      <c r="C24" s="357"/>
      <c r="D24" s="357"/>
      <c r="E24" s="357"/>
      <c r="F24" s="357"/>
      <c r="G24" s="357"/>
    </row>
    <row r="25" spans="1:17" x14ac:dyDescent="0.25">
      <c r="A25" s="357">
        <v>19</v>
      </c>
      <c r="B25" s="357" t="s">
        <v>251</v>
      </c>
      <c r="C25" s="357"/>
      <c r="D25" s="357"/>
      <c r="E25" s="357"/>
      <c r="F25" s="357"/>
      <c r="G25" s="357"/>
    </row>
    <row r="26" spans="1:17" x14ac:dyDescent="0.25">
      <c r="A26" s="357">
        <v>20</v>
      </c>
      <c r="B26" s="357" t="s">
        <v>286</v>
      </c>
      <c r="C26" s="357"/>
      <c r="D26" s="357"/>
      <c r="E26" s="357"/>
      <c r="F26" s="357"/>
      <c r="G26" s="357"/>
    </row>
    <row r="27" spans="1:17" ht="14.4" x14ac:dyDescent="0.25">
      <c r="A27" s="357">
        <v>21</v>
      </c>
      <c r="B27" s="357" t="s">
        <v>395</v>
      </c>
      <c r="C27" s="357"/>
      <c r="D27" s="389"/>
      <c r="E27" s="357"/>
      <c r="F27" s="357"/>
      <c r="G27" s="357"/>
    </row>
    <row r="28" spans="1:17" ht="14.4" x14ac:dyDescent="0.25">
      <c r="A28" s="357">
        <v>22</v>
      </c>
      <c r="B28" s="389" t="s">
        <v>299</v>
      </c>
      <c r="C28" s="357"/>
      <c r="D28" s="389"/>
      <c r="E28" s="357"/>
      <c r="F28" s="357"/>
      <c r="G28" s="357"/>
    </row>
    <row r="29" spans="1:17" x14ac:dyDescent="0.25">
      <c r="A29" s="357">
        <v>23</v>
      </c>
      <c r="B29" s="357" t="s">
        <v>307</v>
      </c>
      <c r="C29" s="357"/>
      <c r="D29" s="357"/>
      <c r="E29" s="357"/>
      <c r="F29" s="357"/>
      <c r="G29" s="357"/>
    </row>
    <row r="30" spans="1:17" x14ac:dyDescent="0.25">
      <c r="A30" s="357">
        <v>24</v>
      </c>
      <c r="B30" s="357" t="s">
        <v>393</v>
      </c>
      <c r="C30" s="357"/>
      <c r="D30" s="357"/>
      <c r="E30" s="357"/>
      <c r="F30" s="357"/>
      <c r="G30" s="357"/>
    </row>
  </sheetData>
  <customSheetViews>
    <customSheetView guid="{27EF61E3-089C-4444-8AD8-DD4FF652E9B8}" showPageBreaks="1" fitToPage="1" printArea="1">
      <selection activeCell="H14" sqref="H14"/>
      <pageMargins left="0.75" right="0.75" top="1" bottom="1" header="0.5" footer="0.5"/>
      <pageSetup scale="95" orientation="portrait" r:id="rId1"/>
      <headerFooter alignWithMargins="0">
        <oddHeader>&amp;L&amp;8CY13&amp;RAppendix A</oddHeader>
        <oddFooter>&amp;L&amp;8&amp;Z&amp;F&amp;A</oddFooter>
      </headerFooter>
    </customSheetView>
    <customSheetView guid="{37A3FFB3-F9B3-457E-8CCE-DDC5690B1CC7}" fitToPage="1">
      <selection activeCell="H14" sqref="H14"/>
      <pageMargins left="0.75" right="0.75" top="1" bottom="1" header="0.5" footer="0.5"/>
      <pageSetup scale="95"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94" orientation="portrait" r:id="rId3"/>
  <headerFooter alignWithMargins="0">
    <oddFooter>&amp;L&amp;8
&amp;F&amp;A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2"/>
  <sheetViews>
    <sheetView zoomScale="80" zoomScaleNormal="80" zoomScaleSheetLayoutView="90" workbookViewId="0">
      <selection activeCell="A2" sqref="A2"/>
    </sheetView>
  </sheetViews>
  <sheetFormatPr defaultRowHeight="13.2" x14ac:dyDescent="0.25"/>
  <cols>
    <col min="1" max="1" width="86.109375" customWidth="1"/>
    <col min="2" max="2" width="15" customWidth="1"/>
  </cols>
  <sheetData>
    <row r="1" spans="1:2" x14ac:dyDescent="0.25">
      <c r="A1" s="176" t="s">
        <v>287</v>
      </c>
    </row>
    <row r="2" spans="1:2" x14ac:dyDescent="0.25">
      <c r="A2" s="107" t="str">
        <f>+'FS-Balance Sheet C-1'!A3</f>
        <v>Contractor Name</v>
      </c>
    </row>
    <row r="3" spans="1:2" x14ac:dyDescent="0.25">
      <c r="A3" s="107" t="str">
        <f>+'FS-Balance Sheet C-1'!A4</f>
        <v>Quarter Ended:  xx/xx/xxxx</v>
      </c>
    </row>
    <row r="4" spans="1:2" x14ac:dyDescent="0.25">
      <c r="A4" s="57" t="s">
        <v>158</v>
      </c>
    </row>
    <row r="6" spans="1:2" x14ac:dyDescent="0.25">
      <c r="A6" s="66"/>
      <c r="B6" s="66"/>
    </row>
    <row r="7" spans="1:2" x14ac:dyDescent="0.25">
      <c r="A7" s="164" t="s">
        <v>153</v>
      </c>
      <c r="B7" s="67" t="s">
        <v>83</v>
      </c>
    </row>
    <row r="9" spans="1:2" x14ac:dyDescent="0.25">
      <c r="A9" s="68" t="s">
        <v>285</v>
      </c>
      <c r="B9" s="70"/>
    </row>
    <row r="10" spans="1:2" x14ac:dyDescent="0.25">
      <c r="A10" s="83"/>
      <c r="B10" s="71">
        <v>0</v>
      </c>
    </row>
    <row r="11" spans="1:2" x14ac:dyDescent="0.25">
      <c r="A11" s="83"/>
      <c r="B11" s="71">
        <v>0</v>
      </c>
    </row>
    <row r="12" spans="1:2" x14ac:dyDescent="0.25">
      <c r="A12" s="83"/>
      <c r="B12" s="71">
        <v>0</v>
      </c>
    </row>
    <row r="13" spans="1:2" x14ac:dyDescent="0.25">
      <c r="A13" s="83"/>
      <c r="B13" s="71">
        <v>0</v>
      </c>
    </row>
    <row r="14" spans="1:2" x14ac:dyDescent="0.25">
      <c r="A14" s="83"/>
      <c r="B14" s="71">
        <v>0</v>
      </c>
    </row>
    <row r="15" spans="1:2" x14ac:dyDescent="0.25">
      <c r="A15" s="83"/>
      <c r="B15" s="71">
        <v>0</v>
      </c>
    </row>
    <row r="16" spans="1:2" x14ac:dyDescent="0.25">
      <c r="B16" s="71">
        <v>0</v>
      </c>
    </row>
    <row r="17" spans="1:2" x14ac:dyDescent="0.25">
      <c r="A17" s="92" t="s">
        <v>82</v>
      </c>
      <c r="B17" s="93">
        <f>+SUM(B10:B16)</f>
        <v>0</v>
      </c>
    </row>
    <row r="18" spans="1:2" x14ac:dyDescent="0.25">
      <c r="A18" s="83"/>
      <c r="B18" s="71"/>
    </row>
    <row r="19" spans="1:2" x14ac:dyDescent="0.25">
      <c r="A19" s="73" t="s">
        <v>378</v>
      </c>
      <c r="B19" s="71"/>
    </row>
    <row r="20" spans="1:2" s="448" customFormat="1" x14ac:dyDescent="0.25">
      <c r="A20" s="73"/>
      <c r="B20" s="455">
        <v>0</v>
      </c>
    </row>
    <row r="21" spans="1:2" s="448" customFormat="1" x14ac:dyDescent="0.25">
      <c r="A21" s="73"/>
      <c r="B21" s="455">
        <v>0</v>
      </c>
    </row>
    <row r="22" spans="1:2" s="448" customFormat="1" x14ac:dyDescent="0.25">
      <c r="A22" s="73"/>
      <c r="B22" s="455">
        <v>0</v>
      </c>
    </row>
    <row r="23" spans="1:2" s="448" customFormat="1" x14ac:dyDescent="0.25">
      <c r="A23" s="73"/>
      <c r="B23" s="455">
        <v>0</v>
      </c>
    </row>
    <row r="24" spans="1:2" s="448" customFormat="1" x14ac:dyDescent="0.25">
      <c r="A24" s="73"/>
      <c r="B24" s="455">
        <v>0</v>
      </c>
    </row>
    <row r="25" spans="1:2" s="448" customFormat="1" x14ac:dyDescent="0.25">
      <c r="A25" s="73"/>
      <c r="B25" s="455">
        <v>0</v>
      </c>
    </row>
    <row r="26" spans="1:2" s="448" customFormat="1" x14ac:dyDescent="0.25">
      <c r="A26" s="73"/>
      <c r="B26" s="455">
        <v>0</v>
      </c>
    </row>
    <row r="27" spans="1:2" s="448" customFormat="1" x14ac:dyDescent="0.25">
      <c r="A27" s="73"/>
      <c r="B27" s="455">
        <v>0</v>
      </c>
    </row>
    <row r="28" spans="1:2" s="448" customFormat="1" x14ac:dyDescent="0.25">
      <c r="A28" s="73"/>
      <c r="B28" s="455">
        <v>0</v>
      </c>
    </row>
    <row r="29" spans="1:2" s="448" customFormat="1" x14ac:dyDescent="0.25">
      <c r="A29" s="73"/>
      <c r="B29" s="455">
        <v>0</v>
      </c>
    </row>
    <row r="30" spans="1:2" s="448" customFormat="1" x14ac:dyDescent="0.25">
      <c r="A30" s="73"/>
      <c r="B30" s="455">
        <v>0</v>
      </c>
    </row>
    <row r="31" spans="1:2" s="448" customFormat="1" x14ac:dyDescent="0.25">
      <c r="A31" s="73"/>
      <c r="B31" s="455">
        <v>0</v>
      </c>
    </row>
    <row r="32" spans="1:2" s="448" customFormat="1" x14ac:dyDescent="0.25">
      <c r="A32" s="73"/>
      <c r="B32" s="455">
        <v>0</v>
      </c>
    </row>
    <row r="33" spans="1:2" s="448" customFormat="1" x14ac:dyDescent="0.25">
      <c r="A33" s="73"/>
      <c r="B33" s="455">
        <v>0</v>
      </c>
    </row>
    <row r="34" spans="1:2" s="448" customFormat="1" x14ac:dyDescent="0.25">
      <c r="A34" s="73"/>
      <c r="B34" s="455">
        <v>0</v>
      </c>
    </row>
    <row r="35" spans="1:2" s="448" customFormat="1" x14ac:dyDescent="0.25">
      <c r="A35" s="73"/>
      <c r="B35" s="455">
        <v>0</v>
      </c>
    </row>
    <row r="36" spans="1:2" x14ac:dyDescent="0.25">
      <c r="A36" s="83"/>
      <c r="B36" s="71">
        <v>0</v>
      </c>
    </row>
    <row r="37" spans="1:2" x14ac:dyDescent="0.25">
      <c r="A37" s="83"/>
      <c r="B37" s="71">
        <v>0</v>
      </c>
    </row>
    <row r="38" spans="1:2" x14ac:dyDescent="0.25">
      <c r="A38" s="83"/>
      <c r="B38" s="71">
        <v>0</v>
      </c>
    </row>
    <row r="39" spans="1:2" x14ac:dyDescent="0.25">
      <c r="A39" s="73"/>
      <c r="B39" s="71">
        <v>0</v>
      </c>
    </row>
    <row r="40" spans="1:2" x14ac:dyDescent="0.25">
      <c r="A40" s="92" t="s">
        <v>82</v>
      </c>
      <c r="B40" s="93">
        <f>+SUM(B20:B39)</f>
        <v>0</v>
      </c>
    </row>
    <row r="41" spans="1:2" x14ac:dyDescent="0.25">
      <c r="A41" s="92" t="s">
        <v>37</v>
      </c>
      <c r="B41" s="93">
        <f>+B17+B40</f>
        <v>0</v>
      </c>
    </row>
    <row r="42" spans="1:2" x14ac:dyDescent="0.25">
      <c r="A42" s="59"/>
      <c r="B42" s="94"/>
    </row>
  </sheetData>
  <customSheetViews>
    <customSheetView guid="{27EF61E3-089C-4444-8AD8-DD4FF652E9B8}" showPageBreaks="1" fitToPage="1" printArea="1">
      <selection activeCell="A27" sqref="A27:A28"/>
      <pageMargins left="0.75" right="0.75" top="1" bottom="1" header="0.5" footer="0.5"/>
      <pageSetup scale="90" orientation="portrait" r:id="rId1"/>
      <headerFooter alignWithMargins="0">
        <oddHeader>&amp;L&amp;8CY13&amp;RAppendix A</oddHeader>
        <oddFooter>&amp;L&amp;8&amp;Z&amp;F&amp;A</oddFooter>
      </headerFooter>
    </customSheetView>
    <customSheetView guid="{37A3FFB3-F9B3-457E-8CCE-DDC5690B1CC7}" fitToPage="1">
      <selection activeCell="A39" sqref="A39"/>
      <pageMargins left="0.75" right="0.75" top="1" bottom="1" header="0.5" footer="0.5"/>
      <pageSetup scale="9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90" orientation="portrait" r:id="rId3"/>
  <headerFooter alignWithMargins="0">
    <oddFooter>&amp;L&amp;8
&amp;F&amp;A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zoomScale="80" zoomScaleNormal="80" zoomScaleSheetLayoutView="100" workbookViewId="0">
      <selection activeCell="A2" sqref="A2"/>
    </sheetView>
  </sheetViews>
  <sheetFormatPr defaultRowHeight="13.2" x14ac:dyDescent="0.25"/>
  <cols>
    <col min="1" max="1" width="86.109375" customWidth="1"/>
    <col min="2" max="2" width="15" customWidth="1"/>
  </cols>
  <sheetData>
    <row r="1" spans="1:2" x14ac:dyDescent="0.25">
      <c r="A1" s="176" t="s">
        <v>199</v>
      </c>
    </row>
    <row r="2" spans="1:2" x14ac:dyDescent="0.25">
      <c r="A2" s="107" t="str">
        <f>+'FS-Balance Sheet C-1'!A3</f>
        <v>Contractor Name</v>
      </c>
    </row>
    <row r="3" spans="1:2" x14ac:dyDescent="0.25">
      <c r="A3" s="107" t="str">
        <f>+'FS-Balance Sheet C-1'!A4</f>
        <v>Quarter Ended:  xx/xx/xxxx</v>
      </c>
    </row>
    <row r="4" spans="1:2" x14ac:dyDescent="0.25">
      <c r="A4" s="57" t="s">
        <v>84</v>
      </c>
    </row>
    <row r="6" spans="1:2" x14ac:dyDescent="0.25">
      <c r="A6" s="66"/>
      <c r="B6" s="66"/>
    </row>
    <row r="7" spans="1:2" x14ac:dyDescent="0.25">
      <c r="A7" s="164" t="s">
        <v>153</v>
      </c>
      <c r="B7" s="67" t="s">
        <v>83</v>
      </c>
    </row>
    <row r="9" spans="1:2" x14ac:dyDescent="0.25">
      <c r="A9" s="68" t="s">
        <v>86</v>
      </c>
      <c r="B9" s="70"/>
    </row>
    <row r="10" spans="1:2" x14ac:dyDescent="0.25">
      <c r="A10" s="83" t="s">
        <v>145</v>
      </c>
      <c r="B10" s="71">
        <v>0</v>
      </c>
    </row>
    <row r="11" spans="1:2" x14ac:dyDescent="0.25">
      <c r="A11" s="83" t="s">
        <v>148</v>
      </c>
      <c r="B11" s="71">
        <v>0</v>
      </c>
    </row>
    <row r="12" spans="1:2" x14ac:dyDescent="0.25">
      <c r="A12" s="73"/>
      <c r="B12" s="71">
        <v>0</v>
      </c>
    </row>
    <row r="13" spans="1:2" x14ac:dyDescent="0.25">
      <c r="A13" s="92" t="s">
        <v>82</v>
      </c>
      <c r="B13" s="72">
        <f>SUM(B10:B12)</f>
        <v>0</v>
      </c>
    </row>
    <row r="14" spans="1:2" x14ac:dyDescent="0.25">
      <c r="A14" s="59"/>
      <c r="B14" s="60"/>
    </row>
    <row r="15" spans="1:2" x14ac:dyDescent="0.25">
      <c r="A15" s="68" t="s">
        <v>87</v>
      </c>
      <c r="B15" s="70"/>
    </row>
    <row r="16" spans="1:2" x14ac:dyDescent="0.25">
      <c r="A16" s="83" t="s">
        <v>146</v>
      </c>
      <c r="B16" s="71">
        <v>0</v>
      </c>
    </row>
    <row r="17" spans="1:2" x14ac:dyDescent="0.25">
      <c r="A17" s="83" t="s">
        <v>147</v>
      </c>
      <c r="B17" s="71">
        <v>0</v>
      </c>
    </row>
    <row r="18" spans="1:2" x14ac:dyDescent="0.25">
      <c r="A18" s="73"/>
      <c r="B18" s="71">
        <v>0</v>
      </c>
    </row>
    <row r="19" spans="1:2" x14ac:dyDescent="0.25">
      <c r="A19" s="92" t="s">
        <v>82</v>
      </c>
      <c r="B19" s="72">
        <f>SUM(B16:B18)</f>
        <v>0</v>
      </c>
    </row>
    <row r="20" spans="1:2" x14ac:dyDescent="0.25">
      <c r="A20" s="92" t="s">
        <v>37</v>
      </c>
      <c r="B20" s="76">
        <f>+B13+B19</f>
        <v>0</v>
      </c>
    </row>
  </sheetData>
  <customSheetViews>
    <customSheetView guid="{27EF61E3-089C-4444-8AD8-DD4FF652E9B8}" showPageBreaks="1" fitToPage="1" printArea="1">
      <selection activeCell="A5" sqref="A5"/>
      <pageMargins left="0.75" right="0.75" top="1" bottom="1" header="0.5" footer="0.5"/>
      <pageSetup scale="90" orientation="portrait" r:id="rId1"/>
      <headerFooter alignWithMargins="0">
        <oddHeader>&amp;L&amp;8CY13&amp;RAppendix A</oddHeader>
        <oddFooter>&amp;L&amp;8&amp;Z&amp;F&amp;A</oddFooter>
      </headerFooter>
    </customSheetView>
    <customSheetView guid="{37A3FFB3-F9B3-457E-8CCE-DDC5690B1CC7}" fitToPage="1">
      <selection activeCell="A5" sqref="A5"/>
      <pageMargins left="0.75" right="0.75" top="1" bottom="1" header="0.5" footer="0.5"/>
      <pageSetup scale="9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90" orientation="portrait" r:id="rId3"/>
  <headerFooter alignWithMargins="0">
    <oddFooter>&amp;L&amp;8
&amp;F&amp;A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zoomScale="80" zoomScaleNormal="80" zoomScaleSheetLayoutView="90" workbookViewId="0">
      <selection activeCell="A2" sqref="A2"/>
    </sheetView>
  </sheetViews>
  <sheetFormatPr defaultRowHeight="13.2" x14ac:dyDescent="0.25"/>
  <cols>
    <col min="1" max="1" width="86.5546875" customWidth="1"/>
    <col min="2" max="2" width="14" customWidth="1"/>
  </cols>
  <sheetData>
    <row r="1" spans="1:2" x14ac:dyDescent="0.25">
      <c r="A1" s="176" t="s">
        <v>200</v>
      </c>
    </row>
    <row r="2" spans="1:2" x14ac:dyDescent="0.25">
      <c r="A2" s="107" t="str">
        <f>+'FS-Balance Sheet C-1'!A3</f>
        <v>Contractor Name</v>
      </c>
    </row>
    <row r="3" spans="1:2" x14ac:dyDescent="0.25">
      <c r="A3" s="107" t="str">
        <f>+'FS-Balance Sheet C-1'!A4</f>
        <v>Quarter Ended:  xx/xx/xxxx</v>
      </c>
    </row>
    <row r="4" spans="1:2" x14ac:dyDescent="0.25">
      <c r="A4" s="57" t="s">
        <v>88</v>
      </c>
    </row>
    <row r="6" spans="1:2" x14ac:dyDescent="0.25">
      <c r="A6" s="66"/>
      <c r="B6" s="66"/>
    </row>
    <row r="7" spans="1:2" x14ac:dyDescent="0.25">
      <c r="A7" s="164" t="s">
        <v>154</v>
      </c>
      <c r="B7" s="67" t="s">
        <v>83</v>
      </c>
    </row>
    <row r="9" spans="1:2" x14ac:dyDescent="0.25">
      <c r="A9" s="68" t="s">
        <v>89</v>
      </c>
      <c r="B9" s="70"/>
    </row>
    <row r="10" spans="1:2" x14ac:dyDescent="0.25">
      <c r="A10" s="83" t="s">
        <v>149</v>
      </c>
      <c r="B10" s="71">
        <v>0</v>
      </c>
    </row>
    <row r="11" spans="1:2" x14ac:dyDescent="0.25">
      <c r="A11" s="83" t="s">
        <v>150</v>
      </c>
      <c r="B11" s="71">
        <v>0</v>
      </c>
    </row>
    <row r="12" spans="1:2" x14ac:dyDescent="0.25">
      <c r="A12" s="73"/>
      <c r="B12" s="71">
        <v>0</v>
      </c>
    </row>
    <row r="13" spans="1:2" x14ac:dyDescent="0.25">
      <c r="A13" s="92" t="s">
        <v>82</v>
      </c>
      <c r="B13" s="72">
        <f>SUM(B10:B12)</f>
        <v>0</v>
      </c>
    </row>
    <row r="14" spans="1:2" x14ac:dyDescent="0.25">
      <c r="A14" s="59"/>
      <c r="B14" s="60"/>
    </row>
    <row r="15" spans="1:2" x14ac:dyDescent="0.25">
      <c r="A15" s="68" t="s">
        <v>90</v>
      </c>
      <c r="B15" s="70"/>
    </row>
    <row r="16" spans="1:2" x14ac:dyDescent="0.25">
      <c r="A16" s="83" t="s">
        <v>151</v>
      </c>
      <c r="B16" s="71">
        <v>0</v>
      </c>
    </row>
    <row r="17" spans="1:2" x14ac:dyDescent="0.25">
      <c r="A17" s="83" t="s">
        <v>152</v>
      </c>
      <c r="B17" s="71">
        <v>0</v>
      </c>
    </row>
    <row r="18" spans="1:2" x14ac:dyDescent="0.25">
      <c r="A18" s="73"/>
      <c r="B18" s="71">
        <v>0</v>
      </c>
    </row>
    <row r="19" spans="1:2" x14ac:dyDescent="0.25">
      <c r="A19" s="92" t="s">
        <v>82</v>
      </c>
      <c r="B19" s="72">
        <f>SUM(B16:B18)</f>
        <v>0</v>
      </c>
    </row>
    <row r="20" spans="1:2" x14ac:dyDescent="0.25">
      <c r="A20" s="92" t="s">
        <v>37</v>
      </c>
      <c r="B20" s="76">
        <f>+B13+B19</f>
        <v>0</v>
      </c>
    </row>
  </sheetData>
  <customSheetViews>
    <customSheetView guid="{27EF61E3-089C-4444-8AD8-DD4FF652E9B8}" showPageBreaks="1" fitToPage="1" printArea="1">
      <selection activeCell="A23" sqref="A23"/>
      <pageMargins left="0.75" right="0.75" top="1" bottom="1" header="0.5" footer="0.5"/>
      <pageSetup scale="90" orientation="portrait" r:id="rId1"/>
      <headerFooter alignWithMargins="0">
        <oddHeader>&amp;L&amp;8CY13&amp;RAppendix A</oddHeader>
        <oddFooter>&amp;L&amp;8&amp;Z&amp;F&amp;A</oddFooter>
      </headerFooter>
    </customSheetView>
    <customSheetView guid="{37A3FFB3-F9B3-457E-8CCE-DDC5690B1CC7}" fitToPage="1">
      <selection activeCell="A23" sqref="A23"/>
      <pageMargins left="0.75" right="0.75" top="1" bottom="1" header="0.5" footer="0.5"/>
      <pageSetup scale="90" orientation="portrait" r:id="rId2"/>
      <headerFooter alignWithMargins="0">
        <oddHeader>&amp;L&amp;8CY13&amp;RAppendix A</oddHeader>
        <oddFooter>&amp;L&amp;8&amp;Z&amp;F&amp;A</oddFooter>
      </headerFooter>
    </customSheetView>
  </customSheetViews>
  <phoneticPr fontId="0" type="noConversion"/>
  <pageMargins left="0.75" right="0.75" top="1" bottom="1" header="0.5" footer="0.5"/>
  <pageSetup scale="90" orientation="portrait" r:id="rId3"/>
  <headerFooter alignWithMargins="0">
    <oddFooter>&amp;L&amp;8
&amp;F&amp;A</oddFooter>
  </headerFooter>
  <ignoredErrors>
    <ignoredError sqref="A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zoomScale="80" zoomScaleNormal="80" zoomScaleSheetLayoutView="90" workbookViewId="0">
      <selection activeCell="A3" sqref="A3"/>
    </sheetView>
  </sheetViews>
  <sheetFormatPr defaultColWidth="9.109375" defaultRowHeight="13.2" x14ac:dyDescent="0.25"/>
  <cols>
    <col min="1" max="1" width="86.109375" style="440" customWidth="1"/>
    <col min="2" max="2" width="15" style="440" customWidth="1"/>
    <col min="3" max="16384" width="9.109375" style="440"/>
  </cols>
  <sheetData>
    <row r="1" spans="1:2" x14ac:dyDescent="0.25">
      <c r="A1" s="439" t="s">
        <v>353</v>
      </c>
    </row>
    <row r="2" spans="1:2" x14ac:dyDescent="0.25">
      <c r="A2" s="441" t="str">
        <f>'FS-Balance Sheet C-1'!A3</f>
        <v>Contractor Name</v>
      </c>
    </row>
    <row r="3" spans="1:2" x14ac:dyDescent="0.25">
      <c r="A3" s="441" t="str">
        <f>'FS-Balance Sheet C-1'!A4</f>
        <v>Quarter Ended:  xx/xx/xxxx</v>
      </c>
    </row>
    <row r="4" spans="1:2" x14ac:dyDescent="0.25">
      <c r="A4" s="515" t="s">
        <v>388</v>
      </c>
    </row>
    <row r="6" spans="1:2" x14ac:dyDescent="0.25">
      <c r="A6" s="442"/>
      <c r="B6" s="442"/>
    </row>
    <row r="7" spans="1:2" x14ac:dyDescent="0.25">
      <c r="A7" s="443" t="s">
        <v>383</v>
      </c>
      <c r="B7" s="444" t="s">
        <v>83</v>
      </c>
    </row>
    <row r="9" spans="1:2" x14ac:dyDescent="0.25">
      <c r="A9" s="508" t="s">
        <v>396</v>
      </c>
      <c r="B9" s="512"/>
    </row>
    <row r="10" spans="1:2" x14ac:dyDescent="0.25">
      <c r="A10" s="509"/>
      <c r="B10" s="492">
        <v>0</v>
      </c>
    </row>
    <row r="11" spans="1:2" x14ac:dyDescent="0.25">
      <c r="A11" s="509"/>
      <c r="B11" s="492">
        <v>0</v>
      </c>
    </row>
    <row r="12" spans="1:2" x14ac:dyDescent="0.25">
      <c r="A12" s="509"/>
      <c r="B12" s="492">
        <v>0</v>
      </c>
    </row>
    <row r="13" spans="1:2" x14ac:dyDescent="0.25">
      <c r="A13" s="509"/>
      <c r="B13" s="492">
        <v>0</v>
      </c>
    </row>
    <row r="14" spans="1:2" x14ac:dyDescent="0.25">
      <c r="A14" s="509"/>
      <c r="B14" s="492">
        <v>0</v>
      </c>
    </row>
    <row r="15" spans="1:2" x14ac:dyDescent="0.25">
      <c r="A15" s="509"/>
      <c r="B15" s="492">
        <v>0</v>
      </c>
    </row>
    <row r="16" spans="1:2" x14ac:dyDescent="0.25">
      <c r="A16" s="510"/>
      <c r="B16" s="492">
        <v>0</v>
      </c>
    </row>
    <row r="17" spans="1:2" x14ac:dyDescent="0.25">
      <c r="A17" s="511" t="s">
        <v>37</v>
      </c>
      <c r="B17" s="505">
        <f>+SUM(B10:B16)</f>
        <v>0</v>
      </c>
    </row>
    <row r="18" spans="1:2" x14ac:dyDescent="0.25">
      <c r="A18" s="445"/>
      <c r="B18" s="71"/>
    </row>
    <row r="19" spans="1:2" x14ac:dyDescent="0.25">
      <c r="A19" s="447" t="s">
        <v>389</v>
      </c>
      <c r="B19" s="71"/>
    </row>
    <row r="20" spans="1:2" x14ac:dyDescent="0.25">
      <c r="A20" s="447"/>
      <c r="B20" s="455">
        <v>0</v>
      </c>
    </row>
    <row r="21" spans="1:2" x14ac:dyDescent="0.25">
      <c r="A21" s="447"/>
      <c r="B21" s="455">
        <v>0</v>
      </c>
    </row>
    <row r="22" spans="1:2" x14ac:dyDescent="0.25">
      <c r="A22" s="447"/>
      <c r="B22" s="455">
        <v>0</v>
      </c>
    </row>
    <row r="23" spans="1:2" x14ac:dyDescent="0.25">
      <c r="A23" s="447"/>
      <c r="B23" s="455">
        <v>0</v>
      </c>
    </row>
    <row r="24" spans="1:2" x14ac:dyDescent="0.25">
      <c r="A24" s="447"/>
      <c r="B24" s="455">
        <v>0</v>
      </c>
    </row>
    <row r="25" spans="1:2" x14ac:dyDescent="0.25">
      <c r="A25" s="447"/>
      <c r="B25" s="455">
        <v>0</v>
      </c>
    </row>
    <row r="26" spans="1:2" x14ac:dyDescent="0.25">
      <c r="A26" s="447"/>
      <c r="B26" s="455">
        <v>0</v>
      </c>
    </row>
    <row r="27" spans="1:2" x14ac:dyDescent="0.25">
      <c r="A27" s="447"/>
      <c r="B27" s="455">
        <v>0</v>
      </c>
    </row>
    <row r="28" spans="1:2" x14ac:dyDescent="0.25">
      <c r="A28" s="447"/>
      <c r="B28" s="455">
        <v>0</v>
      </c>
    </row>
    <row r="29" spans="1:2" x14ac:dyDescent="0.25">
      <c r="A29" s="447"/>
      <c r="B29" s="455">
        <v>0</v>
      </c>
    </row>
    <row r="30" spans="1:2" x14ac:dyDescent="0.25">
      <c r="A30" s="447"/>
      <c r="B30" s="455">
        <v>0</v>
      </c>
    </row>
    <row r="31" spans="1:2" x14ac:dyDescent="0.25">
      <c r="A31" s="447"/>
      <c r="B31" s="455">
        <v>0</v>
      </c>
    </row>
    <row r="32" spans="1:2" x14ac:dyDescent="0.25">
      <c r="A32" s="445"/>
      <c r="B32" s="71">
        <v>0</v>
      </c>
    </row>
    <row r="33" spans="1:2" x14ac:dyDescent="0.25">
      <c r="A33" s="445"/>
      <c r="B33" s="455">
        <v>0</v>
      </c>
    </row>
    <row r="34" spans="1:2" x14ac:dyDescent="0.25">
      <c r="A34" s="445"/>
      <c r="B34" s="455">
        <v>0</v>
      </c>
    </row>
    <row r="35" spans="1:2" x14ac:dyDescent="0.25">
      <c r="A35" s="445"/>
      <c r="B35" s="455">
        <v>0</v>
      </c>
    </row>
    <row r="36" spans="1:2" x14ac:dyDescent="0.25">
      <c r="A36" s="445"/>
      <c r="B36" s="71">
        <v>0</v>
      </c>
    </row>
    <row r="37" spans="1:2" x14ac:dyDescent="0.25">
      <c r="A37" s="445"/>
      <c r="B37" s="71">
        <v>0</v>
      </c>
    </row>
    <row r="38" spans="1:2" x14ac:dyDescent="0.25">
      <c r="A38" s="445"/>
      <c r="B38" s="455">
        <v>0</v>
      </c>
    </row>
    <row r="39" spans="1:2" x14ac:dyDescent="0.25">
      <c r="A39" s="447"/>
      <c r="B39" s="71">
        <v>0</v>
      </c>
    </row>
    <row r="40" spans="1:2" x14ac:dyDescent="0.25">
      <c r="A40" s="446" t="s">
        <v>37</v>
      </c>
      <c r="B40" s="93">
        <f>+SUM(B20:B39)</f>
        <v>0</v>
      </c>
    </row>
    <row r="41" spans="1:2" x14ac:dyDescent="0.25">
      <c r="A41" s="447" t="s">
        <v>380</v>
      </c>
      <c r="B41" s="455"/>
    </row>
    <row r="42" spans="1:2" x14ac:dyDescent="0.25">
      <c r="A42" s="445"/>
      <c r="B42" s="455">
        <v>0</v>
      </c>
    </row>
    <row r="43" spans="1:2" x14ac:dyDescent="0.25">
      <c r="A43" s="445"/>
      <c r="B43" s="455">
        <v>0</v>
      </c>
    </row>
    <row r="44" spans="1:2" x14ac:dyDescent="0.25">
      <c r="A44" s="445"/>
      <c r="B44" s="455">
        <v>0</v>
      </c>
    </row>
    <row r="45" spans="1:2" x14ac:dyDescent="0.25">
      <c r="A45" s="447"/>
      <c r="B45" s="455">
        <v>0</v>
      </c>
    </row>
    <row r="46" spans="1:2" x14ac:dyDescent="0.25">
      <c r="A46" s="446" t="s">
        <v>37</v>
      </c>
      <c r="B46" s="93">
        <f>+SUM(B42:B45)</f>
        <v>0</v>
      </c>
    </row>
    <row r="47" spans="1:2" x14ac:dyDescent="0.25">
      <c r="A47" s="446"/>
      <c r="B47" s="93"/>
    </row>
  </sheetData>
  <pageMargins left="0.75" right="0.75" top="1" bottom="1" header="0.5" footer="0.5"/>
  <pageSetup scale="90" orientation="portrait" r:id="rId1"/>
  <headerFooter alignWithMargins="0">
    <oddFooter>&amp;L&amp;8
&amp;F&amp;A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38</vt:i4>
      </vt:variant>
    </vt:vector>
  </HeadingPairs>
  <TitlesOfParts>
    <vt:vector size="69" baseType="lpstr">
      <vt:lpstr>Certification Statement A</vt:lpstr>
      <vt:lpstr>Instructions &amp; Audit Report B</vt:lpstr>
      <vt:lpstr>FS-Balance Sheet C-1</vt:lpstr>
      <vt:lpstr>FS-Revenues &amp; Expenses C-2</vt:lpstr>
      <vt:lpstr>FS-Footnotes D</vt:lpstr>
      <vt:lpstr>Receivables E-1</vt:lpstr>
      <vt:lpstr>Other Assets E-2</vt:lpstr>
      <vt:lpstr>Other Liabilities E-3</vt:lpstr>
      <vt:lpstr>VBP E-3a</vt:lpstr>
      <vt:lpstr>Lag Report E-4</vt:lpstr>
      <vt:lpstr>Long Term Debt E-5</vt:lpstr>
      <vt:lpstr>Total Profitability E-6a</vt:lpstr>
      <vt:lpstr>GSA 2 E-6b</vt:lpstr>
      <vt:lpstr>GSA 4 E-6c</vt:lpstr>
      <vt:lpstr>GSA 6 E-6d</vt:lpstr>
      <vt:lpstr>GSA 8 E-6e</vt:lpstr>
      <vt:lpstr>GSA 10 E-6f</vt:lpstr>
      <vt:lpstr>GSA 12 E-6g</vt:lpstr>
      <vt:lpstr>GSA 14 E-6h</vt:lpstr>
      <vt:lpstr>Sub-Capitated Expenses E-7a</vt:lpstr>
      <vt:lpstr>Sub-Capitated Exp Detail E-7b</vt:lpstr>
      <vt:lpstr>Block Purchases E-7c</vt:lpstr>
      <vt:lpstr>Block Purchases Detail E-7d</vt:lpstr>
      <vt:lpstr>Prior Period Adj BS E-8a</vt:lpstr>
      <vt:lpstr>Prior Period Adj IS E-8b</vt:lpstr>
      <vt:lpstr>Parent Balance Sheet E-10a</vt:lpstr>
      <vt:lpstr>Parent Revenue &amp; Expense E-10b</vt:lpstr>
      <vt:lpstr>Appendix F Instructions</vt:lpstr>
      <vt:lpstr>Balance Sheet F-1a</vt:lpstr>
      <vt:lpstr>Income Statement F-1b</vt:lpstr>
      <vt:lpstr>Entries F-1c</vt:lpstr>
      <vt:lpstr>'Balance Sheet F-1a'!Print_Area</vt:lpstr>
      <vt:lpstr>'Block Purchases Detail E-7d'!Print_Area</vt:lpstr>
      <vt:lpstr>'Block Purchases E-7c'!Print_Area</vt:lpstr>
      <vt:lpstr>'Certification Statement A'!Print_Area</vt:lpstr>
      <vt:lpstr>'FS-Footnotes D'!Print_Area</vt:lpstr>
      <vt:lpstr>'FS-Revenues &amp; Expenses C-2'!Print_Area</vt:lpstr>
      <vt:lpstr>'GSA 10 E-6f'!Print_Area</vt:lpstr>
      <vt:lpstr>'GSA 14 E-6h'!Print_Area</vt:lpstr>
      <vt:lpstr>'GSA 2 E-6b'!Print_Area</vt:lpstr>
      <vt:lpstr>'GSA 4 E-6c'!Print_Area</vt:lpstr>
      <vt:lpstr>'GSA 8 E-6e'!Print_Area</vt:lpstr>
      <vt:lpstr>'Income Statement F-1b'!Print_Area</vt:lpstr>
      <vt:lpstr>'Instructions &amp; Audit Report B'!Print_Area</vt:lpstr>
      <vt:lpstr>'Lag Report E-4'!Print_Area</vt:lpstr>
      <vt:lpstr>'Long Term Debt E-5'!Print_Area</vt:lpstr>
      <vt:lpstr>'Other Assets E-2'!Print_Area</vt:lpstr>
      <vt:lpstr>'Other Liabilities E-3'!Print_Area</vt:lpstr>
      <vt:lpstr>'Prior Period Adj BS E-8a'!Print_Area</vt:lpstr>
      <vt:lpstr>'Prior Period Adj IS E-8b'!Print_Area</vt:lpstr>
      <vt:lpstr>'Receivables E-1'!Print_Area</vt:lpstr>
      <vt:lpstr>'Sub-Capitated Exp Detail E-7b'!Print_Area</vt:lpstr>
      <vt:lpstr>'Sub-Capitated Expenses E-7a'!Print_Area</vt:lpstr>
      <vt:lpstr>'Total Profitability E-6a'!Print_Area</vt:lpstr>
      <vt:lpstr>'VBP E-3a'!Print_Area</vt:lpstr>
      <vt:lpstr>'Balance Sheet F-1a'!Print_Titles</vt:lpstr>
      <vt:lpstr>'FS-Balance Sheet C-1'!Print_Titles</vt:lpstr>
      <vt:lpstr>'FS-Footnotes D'!Print_Titles</vt:lpstr>
      <vt:lpstr>'FS-Revenues &amp; Expenses C-2'!Print_Titles</vt:lpstr>
      <vt:lpstr>'GSA 10 E-6f'!Print_Titles</vt:lpstr>
      <vt:lpstr>'GSA 14 E-6h'!Print_Titles</vt:lpstr>
      <vt:lpstr>'GSA 2 E-6b'!Print_Titles</vt:lpstr>
      <vt:lpstr>'GSA 4 E-6c'!Print_Titles</vt:lpstr>
      <vt:lpstr>'GSA 6 E-6d'!Print_Titles</vt:lpstr>
      <vt:lpstr>'GSA 8 E-6e'!Print_Titles</vt:lpstr>
      <vt:lpstr>'Income Statement F-1b'!Print_Titles</vt:lpstr>
      <vt:lpstr>'Prior Period Adj BS E-8a'!Print_Titles</vt:lpstr>
      <vt:lpstr>'Prior Period Adj IS E-8b'!Print_Titles</vt:lpstr>
      <vt:lpstr>'Total Profitability E-6a'!Print_Titles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Pamela</dc:creator>
  <cp:lastModifiedBy>Neroni, Nancy</cp:lastModifiedBy>
  <cp:lastPrinted>2017-02-23T21:18:41Z</cp:lastPrinted>
  <dcterms:created xsi:type="dcterms:W3CDTF">1999-01-06T23:35:28Z</dcterms:created>
  <dcterms:modified xsi:type="dcterms:W3CDTF">2017-04-17T21:44:48Z</dcterms:modified>
</cp:coreProperties>
</file>