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75" yWindow="315" windowWidth="16170" windowHeight="10305" tabRatio="985" activeTab="2"/>
  </bookViews>
  <sheets>
    <sheet name="Certification Statement A" sheetId="1" r:id="rId1"/>
    <sheet name="Instructions &amp; Audit Report B" sheetId="2" r:id="rId2"/>
    <sheet name="FS-Balance Sheet C-1" sheetId="3" r:id="rId3"/>
    <sheet name="FS-Revenues &amp; Expenses C-2" sheetId="49" r:id="rId4"/>
    <sheet name="FS-Footnotes D" sheetId="5" r:id="rId5"/>
    <sheet name="Receivables E-1" sheetId="7" r:id="rId6"/>
    <sheet name="Other Assets E-2" sheetId="9" r:id="rId7"/>
    <sheet name="Other Liabilities E-3" sheetId="10" r:id="rId8"/>
    <sheet name="VBP E-3a" sheetId="48" r:id="rId9"/>
    <sheet name="Lag Report E-4" sheetId="11" r:id="rId10"/>
    <sheet name="Long Term Debt E-5" sheetId="17" r:id="rId11"/>
    <sheet name="Total Profitability E-6a" sheetId="19" r:id="rId12"/>
    <sheet name="Sub-Capitated Expenses E-7a" sheetId="34" r:id="rId13"/>
    <sheet name="Sub-Capitated Exp Detail E-7b" sheetId="35" r:id="rId14"/>
    <sheet name="Block Purchase Expenses E-7c" sheetId="45" r:id="rId15"/>
    <sheet name="Block Prchs Exp Detail E-7d " sheetId="46" r:id="rId16"/>
    <sheet name="Prior Period Adj BS E-8a" sheetId="36" r:id="rId17"/>
    <sheet name="Prior Period Adj IS E-8b" sheetId="37" r:id="rId18"/>
    <sheet name="FQHC Mbr Months E-9" sheetId="38" r:id="rId19"/>
    <sheet name="Parent Balance Sheet E-10a" sheetId="39" r:id="rId20"/>
    <sheet name="Parent Revenue &amp; Expense E-10b" sheetId="40" r:id="rId21"/>
    <sheet name="Audit Recon Instructions F" sheetId="41" r:id="rId22"/>
    <sheet name="Balance Sheet F-1a" sheetId="42" r:id="rId23"/>
    <sheet name="Income Statement F-1b" sheetId="43" r:id="rId24"/>
    <sheet name="Entries F-1c" sheetId="44" r:id="rId25"/>
    <sheet name="Related Party G" sheetId="47" r:id="rId26"/>
  </sheets>
  <externalReferences>
    <externalReference r:id="rId27"/>
  </externalReferences>
  <definedNames>
    <definedName name="_xlnm.Print_Area" localSheetId="22">'Balance Sheet F-1a'!$A$1:$O$72</definedName>
    <definedName name="_xlnm.Print_Area" localSheetId="15">'Block Prchs Exp Detail E-7d '!$A$1:$G$39</definedName>
    <definedName name="_xlnm.Print_Area" localSheetId="14">'Block Purchase Expenses E-7c'!$A$1:$D$39</definedName>
    <definedName name="_xlnm.Print_Area" localSheetId="0">'Certification Statement A'!$A$1:$M$51</definedName>
    <definedName name="_xlnm.Print_Area" localSheetId="24">'Entries F-1c'!$A$1:$E$20</definedName>
    <definedName name="_xlnm.Print_Area" localSheetId="4">'FS-Footnotes D'!$A$1:$D$53</definedName>
    <definedName name="_xlnm.Print_Area" localSheetId="23">'Income Statement F-1b'!$A$1:$T$80</definedName>
    <definedName name="_xlnm.Print_Area" localSheetId="1">'Instructions &amp; Audit Report B'!$A$1:$F$36</definedName>
    <definedName name="_xlnm.Print_Area" localSheetId="9">'Lag Report E-4'!$A$1:$I$25</definedName>
    <definedName name="_xlnm.Print_Area" localSheetId="10">'Long Term Debt E-5'!$A$1:$B$20</definedName>
    <definedName name="_xlnm.Print_Area" localSheetId="6">'Other Assets E-2'!$A$1:$B$20</definedName>
    <definedName name="_xlnm.Print_Area" localSheetId="7">'Other Liabilities E-3'!$A$1:$B$20</definedName>
    <definedName name="_xlnm.Print_Area" localSheetId="16">'Prior Period Adj BS E-8a'!$A$1:$E$72</definedName>
    <definedName name="_xlnm.Print_Area" localSheetId="17">'Prior Period Adj IS E-8b'!$A$1:$F$81</definedName>
    <definedName name="_xlnm.Print_Area" localSheetId="5">'Receivables E-1'!$A$1:$B$31</definedName>
    <definedName name="_xlnm.Print_Area" localSheetId="13">'Sub-Capitated Exp Detail E-7b'!$A$1:$H$39</definedName>
    <definedName name="_xlnm.Print_Area" localSheetId="12">'Sub-Capitated Expenses E-7a'!$A$1:$D$39</definedName>
    <definedName name="_xlnm.Print_Area" localSheetId="11">'Total Profitability E-6a'!$A$1:$G$69</definedName>
    <definedName name="_xlnm.Print_Area" localSheetId="8">'VBP E-3a'!$A$1:$B$47</definedName>
    <definedName name="_xlnm.Print_Titles" localSheetId="22">'Balance Sheet F-1a'!$1:$5</definedName>
    <definedName name="_xlnm.Print_Titles" localSheetId="2">'FS-Balance Sheet C-1'!$2:$4</definedName>
    <definedName name="_xlnm.Print_Titles" localSheetId="4">'FS-Footnotes D'!$2:$4</definedName>
    <definedName name="_xlnm.Print_Titles" localSheetId="23">'Income Statement F-1b'!$1:$5</definedName>
    <definedName name="_xlnm.Print_Titles" localSheetId="16">'Prior Period Adj BS E-8a'!$A:$B,'Prior Period Adj BS E-8a'!$1:$7</definedName>
    <definedName name="_xlnm.Print_Titles" localSheetId="17">'Prior Period Adj IS E-8b'!$A:$C,'Prior Period Adj IS E-8b'!$1:$8</definedName>
    <definedName name="_xlnm.Print_Titles" localSheetId="11">'Total Profitability E-6a'!$A:$B,'Total Profitability E-6a'!$3:$5</definedName>
    <definedName name="Z_27EF61E3_089C_4444_8AD8_DD4FF652E9B8_.wvu.Cols" localSheetId="15" hidden="1">'Block Prchs Exp Detail E-7d '!#REF!,'Block Prchs Exp Detail E-7d '!#REF!</definedName>
    <definedName name="Z_27EF61E3_089C_4444_8AD8_DD4FF652E9B8_.wvu.Cols" localSheetId="13" hidden="1">'Sub-Capitated Exp Detail E-7b'!#REF!,'Sub-Capitated Exp Detail E-7b'!#REF!</definedName>
    <definedName name="Z_27EF61E3_089C_4444_8AD8_DD4FF652E9B8_.wvu.Cols" localSheetId="11" hidden="1">'Total Profitability E-6a'!#REF!,'Total Profitability E-6a'!#REF!,'Total Profitability E-6a'!#REF!</definedName>
    <definedName name="Z_27EF61E3_089C_4444_8AD8_DD4FF652E9B8_.wvu.PrintArea" localSheetId="22" hidden="1">'Balance Sheet F-1a'!$A$1:$O$72</definedName>
    <definedName name="Z_27EF61E3_089C_4444_8AD8_DD4FF652E9B8_.wvu.PrintArea" localSheetId="15" hidden="1">'Block Prchs Exp Detail E-7d '!$A$1:$G$39</definedName>
    <definedName name="Z_27EF61E3_089C_4444_8AD8_DD4FF652E9B8_.wvu.PrintArea" localSheetId="14" hidden="1">'Block Purchase Expenses E-7c'!$A$1:$D$39</definedName>
    <definedName name="Z_27EF61E3_089C_4444_8AD8_DD4FF652E9B8_.wvu.PrintArea" localSheetId="0" hidden="1">'Certification Statement A'!$A$2:$K$50</definedName>
    <definedName name="Z_27EF61E3_089C_4444_8AD8_DD4FF652E9B8_.wvu.PrintArea" localSheetId="4" hidden="1">'FS-Footnotes D'!$A$1:$D$53</definedName>
    <definedName name="Z_27EF61E3_089C_4444_8AD8_DD4FF652E9B8_.wvu.PrintArea" localSheetId="23" hidden="1">'Income Statement F-1b'!$A$1:$T$80</definedName>
    <definedName name="Z_27EF61E3_089C_4444_8AD8_DD4FF652E9B8_.wvu.PrintArea" localSheetId="1" hidden="1">'Instructions &amp; Audit Report B'!$A$20:$C$36</definedName>
    <definedName name="Z_27EF61E3_089C_4444_8AD8_DD4FF652E9B8_.wvu.PrintArea" localSheetId="9" hidden="1">'Lag Report E-4'!$A$1:$I$25</definedName>
    <definedName name="Z_27EF61E3_089C_4444_8AD8_DD4FF652E9B8_.wvu.PrintArea" localSheetId="10" hidden="1">'Long Term Debt E-5'!$A$1:$B$20</definedName>
    <definedName name="Z_27EF61E3_089C_4444_8AD8_DD4FF652E9B8_.wvu.PrintArea" localSheetId="6" hidden="1">'Other Assets E-2'!$A$1:$B$20</definedName>
    <definedName name="Z_27EF61E3_089C_4444_8AD8_DD4FF652E9B8_.wvu.PrintArea" localSheetId="7" hidden="1">'Other Liabilities E-3'!$A$1:$B$20</definedName>
    <definedName name="Z_27EF61E3_089C_4444_8AD8_DD4FF652E9B8_.wvu.PrintArea" localSheetId="16" hidden="1">'Prior Period Adj BS E-8a'!$A$1:$E$72</definedName>
    <definedName name="Z_27EF61E3_089C_4444_8AD8_DD4FF652E9B8_.wvu.PrintArea" localSheetId="17" hidden="1">'Prior Period Adj IS E-8b'!$A$1:$F$72</definedName>
    <definedName name="Z_27EF61E3_089C_4444_8AD8_DD4FF652E9B8_.wvu.PrintArea" localSheetId="5" hidden="1">'Receivables E-1'!$A$1:$B$31</definedName>
    <definedName name="Z_27EF61E3_089C_4444_8AD8_DD4FF652E9B8_.wvu.PrintArea" localSheetId="13" hidden="1">'Sub-Capitated Exp Detail E-7b'!$A$1:$H$39</definedName>
    <definedName name="Z_27EF61E3_089C_4444_8AD8_DD4FF652E9B8_.wvu.PrintArea" localSheetId="12" hidden="1">'Sub-Capitated Expenses E-7a'!$A$1:$D$39</definedName>
    <definedName name="Z_27EF61E3_089C_4444_8AD8_DD4FF652E9B8_.wvu.PrintArea" localSheetId="11" hidden="1">'Total Profitability E-6a'!$A$1:$G$69</definedName>
    <definedName name="Z_27EF61E3_089C_4444_8AD8_DD4FF652E9B8_.wvu.PrintArea" localSheetId="8" hidden="1">'VBP E-3a'!$A$1:$B$47</definedName>
    <definedName name="Z_27EF61E3_089C_4444_8AD8_DD4FF652E9B8_.wvu.PrintTitles" localSheetId="22" hidden="1">'Balance Sheet F-1a'!$1:$5</definedName>
    <definedName name="Z_27EF61E3_089C_4444_8AD8_DD4FF652E9B8_.wvu.PrintTitles" localSheetId="2" hidden="1">'FS-Balance Sheet C-1'!$2:$4</definedName>
    <definedName name="Z_27EF61E3_089C_4444_8AD8_DD4FF652E9B8_.wvu.PrintTitles" localSheetId="4" hidden="1">'FS-Footnotes D'!$2:$4</definedName>
    <definedName name="Z_27EF61E3_089C_4444_8AD8_DD4FF652E9B8_.wvu.PrintTitles" localSheetId="23" hidden="1">'Income Statement F-1b'!$1:$5</definedName>
    <definedName name="Z_27EF61E3_089C_4444_8AD8_DD4FF652E9B8_.wvu.PrintTitles" localSheetId="16" hidden="1">'Prior Period Adj BS E-8a'!$A:$B,'Prior Period Adj BS E-8a'!$1:$7</definedName>
    <definedName name="Z_27EF61E3_089C_4444_8AD8_DD4FF652E9B8_.wvu.PrintTitles" localSheetId="17" hidden="1">'Prior Period Adj IS E-8b'!$A:$C,'Prior Period Adj IS E-8b'!$1:$8</definedName>
    <definedName name="Z_27EF61E3_089C_4444_8AD8_DD4FF652E9B8_.wvu.PrintTitles" localSheetId="11" hidden="1">'Total Profitability E-6a'!$A:$B,'Total Profitability E-6a'!$3:$5</definedName>
    <definedName name="Z_27EF61E3_089C_4444_8AD8_DD4FF652E9B8_.wvu.Rows" localSheetId="22" hidden="1">'Balance Sheet F-1a'!#REF!,'Balance Sheet F-1a'!#REF!,'Balance Sheet F-1a'!$47:$47</definedName>
    <definedName name="Z_27EF61E3_089C_4444_8AD8_DD4FF652E9B8_.wvu.Rows" localSheetId="2" hidden="1">'FS-Balance Sheet C-1'!#REF!,'FS-Balance Sheet C-1'!#REF!,'FS-Balance Sheet C-1'!#REF!</definedName>
    <definedName name="Z_27EF61E3_089C_4444_8AD8_DD4FF652E9B8_.wvu.Rows" localSheetId="23" hidden="1">'Income Statement F-1b'!#REF!</definedName>
    <definedName name="Z_27EF61E3_089C_4444_8AD8_DD4FF652E9B8_.wvu.Rows" localSheetId="1" hidden="1">'Instructions &amp; Audit Report B'!#REF!,'Instructions &amp; Audit Report B'!#REF!,'Instructions &amp; Audit Report B'!#REF!</definedName>
    <definedName name="Z_27EF61E3_089C_4444_8AD8_DD4FF652E9B8_.wvu.Rows" localSheetId="16" hidden="1">'Prior Period Adj BS E-8a'!#REF!,'Prior Period Adj BS E-8a'!#REF!,'Prior Period Adj BS E-8a'!#REF!</definedName>
    <definedName name="Z_27EF61E3_089C_4444_8AD8_DD4FF652E9B8_.wvu.Rows" localSheetId="17" hidden="1">'Prior Period Adj IS E-8b'!#REF!</definedName>
    <definedName name="Z_27EF61E3_089C_4444_8AD8_DD4FF652E9B8_.wvu.Rows" localSheetId="11" hidden="1">'Total Profitability E-6a'!#REF!</definedName>
    <definedName name="Z_37A3FFB3_F9B3_457E_8CCE_DDC5690B1CC7_.wvu.PrintArea" localSheetId="8" hidden="1">'VBP E-3a'!$A$1:$B$47</definedName>
    <definedName name="Z_D4C542D2_2AB8_4FBA_95B4_378235B2B7B7_.wvu.PrintArea" localSheetId="22" hidden="1">'Balance Sheet F-1a'!$A$1:$O$72</definedName>
    <definedName name="Z_D4C542D2_2AB8_4FBA_95B4_378235B2B7B7_.wvu.PrintArea" localSheetId="15" hidden="1">'Block Prchs Exp Detail E-7d '!$A$1:$G$39</definedName>
    <definedName name="Z_D4C542D2_2AB8_4FBA_95B4_378235B2B7B7_.wvu.PrintArea" localSheetId="14" hidden="1">'Block Purchase Expenses E-7c'!$A$1:$D$39</definedName>
    <definedName name="Z_D4C542D2_2AB8_4FBA_95B4_378235B2B7B7_.wvu.PrintArea" localSheetId="0" hidden="1">'Certification Statement A'!$A$2:$K$50</definedName>
    <definedName name="Z_D4C542D2_2AB8_4FBA_95B4_378235B2B7B7_.wvu.PrintArea" localSheetId="4" hidden="1">'FS-Footnotes D'!$A$1:$D$53</definedName>
    <definedName name="Z_D4C542D2_2AB8_4FBA_95B4_378235B2B7B7_.wvu.PrintArea" localSheetId="23" hidden="1">'Income Statement F-1b'!$A$1:$T$80</definedName>
    <definedName name="Z_D4C542D2_2AB8_4FBA_95B4_378235B2B7B7_.wvu.PrintArea" localSheetId="1" hidden="1">'Instructions &amp; Audit Report B'!$A$20:$C$36</definedName>
    <definedName name="Z_D4C542D2_2AB8_4FBA_95B4_378235B2B7B7_.wvu.PrintArea" localSheetId="9" hidden="1">'Lag Report E-4'!$A$1:$I$25</definedName>
    <definedName name="Z_D4C542D2_2AB8_4FBA_95B4_378235B2B7B7_.wvu.PrintArea" localSheetId="10" hidden="1">'Long Term Debt E-5'!$A$1:$B$20</definedName>
    <definedName name="Z_D4C542D2_2AB8_4FBA_95B4_378235B2B7B7_.wvu.PrintArea" localSheetId="6" hidden="1">'Other Assets E-2'!$A$1:$B$20</definedName>
    <definedName name="Z_D4C542D2_2AB8_4FBA_95B4_378235B2B7B7_.wvu.PrintArea" localSheetId="7" hidden="1">'Other Liabilities E-3'!$A$1:$B$20</definedName>
    <definedName name="Z_D4C542D2_2AB8_4FBA_95B4_378235B2B7B7_.wvu.PrintArea" localSheetId="16" hidden="1">'Prior Period Adj BS E-8a'!$A$1:$E$72</definedName>
    <definedName name="Z_D4C542D2_2AB8_4FBA_95B4_378235B2B7B7_.wvu.PrintArea" localSheetId="17" hidden="1">'Prior Period Adj IS E-8b'!$A$1:$F$72</definedName>
    <definedName name="Z_D4C542D2_2AB8_4FBA_95B4_378235B2B7B7_.wvu.PrintArea" localSheetId="5" hidden="1">'Receivables E-1'!$A$1:$B$31</definedName>
    <definedName name="Z_D4C542D2_2AB8_4FBA_95B4_378235B2B7B7_.wvu.PrintArea" localSheetId="13" hidden="1">'Sub-Capitated Exp Detail E-7b'!$A$1:$H$39</definedName>
    <definedName name="Z_D4C542D2_2AB8_4FBA_95B4_378235B2B7B7_.wvu.PrintArea" localSheetId="12" hidden="1">'Sub-Capitated Expenses E-7a'!$A$1:$D$39</definedName>
    <definedName name="Z_D4C542D2_2AB8_4FBA_95B4_378235B2B7B7_.wvu.PrintArea" localSheetId="11" hidden="1">'Total Profitability E-6a'!$A$1:$G$69</definedName>
    <definedName name="Z_D4C542D2_2AB8_4FBA_95B4_378235B2B7B7_.wvu.PrintTitles" localSheetId="22" hidden="1">'Balance Sheet F-1a'!$1:$5</definedName>
    <definedName name="Z_D4C542D2_2AB8_4FBA_95B4_378235B2B7B7_.wvu.PrintTitles" localSheetId="2" hidden="1">'FS-Balance Sheet C-1'!$2:$4</definedName>
    <definedName name="Z_D4C542D2_2AB8_4FBA_95B4_378235B2B7B7_.wvu.PrintTitles" localSheetId="4" hidden="1">'FS-Footnotes D'!$2:$4</definedName>
    <definedName name="Z_D4C542D2_2AB8_4FBA_95B4_378235B2B7B7_.wvu.PrintTitles" localSheetId="23" hidden="1">'Income Statement F-1b'!$1:$5</definedName>
    <definedName name="Z_D4C542D2_2AB8_4FBA_95B4_378235B2B7B7_.wvu.PrintTitles" localSheetId="16" hidden="1">'Prior Period Adj BS E-8a'!$A:$B,'Prior Period Adj BS E-8a'!$1:$7</definedName>
    <definedName name="Z_D4C542D2_2AB8_4FBA_95B4_378235B2B7B7_.wvu.PrintTitles" localSheetId="17" hidden="1">'Prior Period Adj IS E-8b'!$A:$C,'Prior Period Adj IS E-8b'!$1:$8</definedName>
    <definedName name="Z_D4C542D2_2AB8_4FBA_95B4_378235B2B7B7_.wvu.PrintTitles" localSheetId="11" hidden="1">'Total Profitability E-6a'!$A:$B,'Total Profitability E-6a'!$3:$5</definedName>
    <definedName name="Z_D4C542D2_2AB8_4FBA_95B4_378235B2B7B7_.wvu.Rows" localSheetId="22" hidden="1">'Balance Sheet F-1a'!#REF!,'Balance Sheet F-1a'!#REF!,'Balance Sheet F-1a'!$47:$47</definedName>
    <definedName name="Z_D4C542D2_2AB8_4FBA_95B4_378235B2B7B7_.wvu.Rows" localSheetId="2" hidden="1">'FS-Balance Sheet C-1'!#REF!,'FS-Balance Sheet C-1'!#REF!,'FS-Balance Sheet C-1'!#REF!</definedName>
    <definedName name="Z_D4C542D2_2AB8_4FBA_95B4_378235B2B7B7_.wvu.Rows" localSheetId="23" hidden="1">'Income Statement F-1b'!#REF!</definedName>
    <definedName name="Z_D4C542D2_2AB8_4FBA_95B4_378235B2B7B7_.wvu.Rows" localSheetId="1" hidden="1">'Instructions &amp; Audit Report B'!#REF!,'Instructions &amp; Audit Report B'!#REF!,'Instructions &amp; Audit Report B'!#REF!</definedName>
    <definedName name="Z_D4C542D2_2AB8_4FBA_95B4_378235B2B7B7_.wvu.Rows" localSheetId="16" hidden="1">'Prior Period Adj BS E-8a'!#REF!,'Prior Period Adj BS E-8a'!#REF!,'Prior Period Adj BS E-8a'!#REF!</definedName>
    <definedName name="Z_D4C542D2_2AB8_4FBA_95B4_378235B2B7B7_.wvu.Rows" localSheetId="17" hidden="1">'Prior Period Adj IS E-8b'!#REF!</definedName>
    <definedName name="Z_D4C542D2_2AB8_4FBA_95B4_378235B2B7B7_.wvu.Rows" localSheetId="11" hidden="1">'Total Profitability E-6a'!#REF!</definedName>
  </definedNames>
  <calcPr calcId="145621"/>
  <customWorkbookViews>
    <customWorkbookView name="Harri, Theresa - Personal View" guid="{D4C542D2-2AB8-4FBA-95B4-378235B2B7B7}" mergeInterval="0" personalView="1" maximized="1" windowWidth="1280" windowHeight="779" tabRatio="852" activeSheetId="1"/>
    <customWorkbookView name="Kirk, Pamela - Personal View" guid="{27EF61E3-089C-4444-8AD8-DD4FF652E9B8}" mergeInterval="0" personalView="1" maximized="1" windowWidth="1276" windowHeight="799" tabRatio="852" activeSheetId="18" showComments="commIndAndComment"/>
  </customWorkbookViews>
</workbook>
</file>

<file path=xl/calcChain.xml><?xml version="1.0" encoding="utf-8"?>
<calcChain xmlns="http://schemas.openxmlformats.org/spreadsheetml/2006/main">
  <c r="A10" i="19" l="1"/>
  <c r="A9" i="19"/>
  <c r="A8" i="19"/>
  <c r="A79" i="43"/>
  <c r="A74" i="43"/>
  <c r="A75" i="43"/>
  <c r="A73" i="43"/>
  <c r="A71" i="43"/>
  <c r="A69" i="43"/>
  <c r="A53" i="43"/>
  <c r="A48" i="43"/>
  <c r="A47" i="43"/>
  <c r="A28" i="43"/>
  <c r="A19" i="43"/>
  <c r="A14" i="43"/>
  <c r="A70" i="42"/>
  <c r="A69" i="42"/>
  <c r="A58" i="42"/>
  <c r="A56" i="42"/>
  <c r="A36" i="42"/>
  <c r="A51" i="42"/>
  <c r="A34" i="42"/>
  <c r="A25" i="42"/>
  <c r="A18" i="42"/>
  <c r="A36" i="36"/>
  <c r="A53" i="36"/>
  <c r="A76" i="37"/>
  <c r="A77" i="37"/>
  <c r="A75" i="37"/>
  <c r="A81" i="37"/>
  <c r="A73" i="37"/>
  <c r="A71" i="37"/>
  <c r="A55" i="37"/>
  <c r="A51" i="37"/>
  <c r="A49" i="37"/>
  <c r="A30" i="37"/>
  <c r="A21" i="37"/>
  <c r="A16" i="37"/>
  <c r="A27" i="36"/>
  <c r="A38" i="36"/>
  <c r="A58" i="36"/>
  <c r="A60" i="36"/>
  <c r="A72" i="36"/>
  <c r="A71" i="36"/>
  <c r="A65" i="19" l="1"/>
  <c r="A64" i="19"/>
  <c r="A63" i="19"/>
  <c r="C70" i="3"/>
  <c r="C68" i="3"/>
  <c r="A61" i="19" l="1"/>
  <c r="A59" i="19"/>
  <c r="A57" i="19"/>
  <c r="A52" i="19"/>
  <c r="C78" i="49" l="1"/>
  <c r="C50" i="49" l="1"/>
  <c r="C35" i="3" l="1"/>
  <c r="E71" i="37" l="1"/>
  <c r="F71" i="37"/>
  <c r="D71" i="37"/>
  <c r="C71" i="3" l="1"/>
  <c r="D70" i="3"/>
  <c r="D68" i="3"/>
  <c r="E68" i="3"/>
  <c r="F68" i="3"/>
  <c r="F44" i="3"/>
  <c r="C44" i="3"/>
  <c r="F73" i="49"/>
  <c r="C73" i="49"/>
  <c r="D73" i="49"/>
  <c r="E73" i="49"/>
  <c r="G78" i="49"/>
  <c r="F78" i="49"/>
  <c r="E78" i="49"/>
  <c r="D78" i="49"/>
  <c r="C31" i="49"/>
  <c r="C22" i="49"/>
  <c r="C17" i="49"/>
  <c r="C9" i="49"/>
  <c r="G82" i="49"/>
  <c r="G81" i="49"/>
  <c r="G72" i="49"/>
  <c r="G71" i="49"/>
  <c r="G70" i="49"/>
  <c r="G69" i="49"/>
  <c r="G68" i="49"/>
  <c r="G59" i="49"/>
  <c r="G55" i="49"/>
  <c r="G54" i="49"/>
  <c r="F50" i="49"/>
  <c r="E50" i="49"/>
  <c r="D50" i="49"/>
  <c r="G49" i="49"/>
  <c r="G48" i="49"/>
  <c r="G47" i="49"/>
  <c r="G46" i="49"/>
  <c r="G45" i="49"/>
  <c r="G44" i="49"/>
  <c r="G43" i="49"/>
  <c r="G42" i="49"/>
  <c r="G41" i="49"/>
  <c r="G40" i="49"/>
  <c r="G39" i="49"/>
  <c r="G38" i="49"/>
  <c r="G37" i="49"/>
  <c r="G36" i="49"/>
  <c r="G35" i="49"/>
  <c r="G34" i="49"/>
  <c r="G33" i="49"/>
  <c r="F31" i="49"/>
  <c r="E31" i="49"/>
  <c r="D31" i="49"/>
  <c r="G29" i="49"/>
  <c r="G28" i="49"/>
  <c r="G30" i="49"/>
  <c r="G27" i="49"/>
  <c r="G26" i="49"/>
  <c r="G25" i="49"/>
  <c r="G24" i="49"/>
  <c r="F22" i="49"/>
  <c r="E22" i="49"/>
  <c r="D22" i="49"/>
  <c r="G21" i="49"/>
  <c r="G20" i="49"/>
  <c r="F17" i="49"/>
  <c r="E17" i="49"/>
  <c r="D17" i="49"/>
  <c r="G16" i="49"/>
  <c r="G15" i="49"/>
  <c r="G14" i="49"/>
  <c r="G13" i="49"/>
  <c r="G12" i="49"/>
  <c r="G11" i="49"/>
  <c r="F9" i="49"/>
  <c r="E9" i="49"/>
  <c r="D9" i="49"/>
  <c r="G8" i="49"/>
  <c r="G7" i="49"/>
  <c r="C52" i="49" l="1"/>
  <c r="G22" i="49"/>
  <c r="G73" i="49"/>
  <c r="F52" i="49"/>
  <c r="F56" i="49" s="1"/>
  <c r="F57" i="49" s="1"/>
  <c r="F75" i="49" s="1"/>
  <c r="G50" i="49"/>
  <c r="E52" i="49"/>
  <c r="E56" i="49" s="1"/>
  <c r="G9" i="49"/>
  <c r="D52" i="49"/>
  <c r="D56" i="49" s="1"/>
  <c r="G31" i="49"/>
  <c r="E79" i="49"/>
  <c r="F79" i="49"/>
  <c r="F80" i="49" s="1"/>
  <c r="G79" i="49"/>
  <c r="G80" i="49" s="1"/>
  <c r="D79" i="49"/>
  <c r="D80" i="49" s="1"/>
  <c r="G17" i="49"/>
  <c r="E57" i="49" l="1"/>
  <c r="E75" i="49" s="1"/>
  <c r="D57" i="49"/>
  <c r="D75" i="49" s="1"/>
  <c r="E80" i="49"/>
  <c r="E83" i="49" s="1"/>
  <c r="D83" i="49"/>
  <c r="D84" i="49" s="1"/>
  <c r="F83" i="49"/>
  <c r="F84" i="49" s="1"/>
  <c r="C56" i="49"/>
  <c r="C57" i="49" s="1"/>
  <c r="C75" i="49" s="1"/>
  <c r="G52" i="49"/>
  <c r="E84" i="49" l="1"/>
  <c r="G56" i="49"/>
  <c r="G57" i="49" s="1"/>
  <c r="G75" i="49" s="1"/>
  <c r="C79" i="49" l="1"/>
  <c r="C80" i="49" s="1"/>
  <c r="C83" i="49" l="1"/>
  <c r="C84" i="49" s="1"/>
  <c r="G83" i="49" l="1"/>
  <c r="G84" i="49" s="1"/>
  <c r="F4" i="49" l="1"/>
  <c r="G4" i="49" s="1"/>
  <c r="E4" i="49"/>
  <c r="D4" i="49"/>
  <c r="C4" i="49"/>
  <c r="A4" i="49"/>
  <c r="A3" i="49"/>
  <c r="D2" i="49"/>
  <c r="J50" i="43" l="1"/>
  <c r="L50" i="43" s="1"/>
  <c r="T50" i="43"/>
  <c r="J51" i="43"/>
  <c r="L51" i="43" s="1"/>
  <c r="T51" i="43"/>
  <c r="J55" i="43"/>
  <c r="L55" i="43" s="1"/>
  <c r="T55" i="43"/>
  <c r="J65" i="43"/>
  <c r="L65" i="43" s="1"/>
  <c r="T65" i="43"/>
  <c r="J56" i="43"/>
  <c r="L56" i="43" s="1"/>
  <c r="T56" i="43"/>
  <c r="J57" i="43"/>
  <c r="L57" i="43" s="1"/>
  <c r="T57" i="43"/>
  <c r="J66" i="43"/>
  <c r="L66" i="43" s="1"/>
  <c r="T66" i="43"/>
  <c r="J68" i="43"/>
  <c r="L68" i="43" s="1"/>
  <c r="T68" i="43"/>
  <c r="C69" i="43"/>
  <c r="E69" i="43"/>
  <c r="F69" i="43"/>
  <c r="G69" i="43"/>
  <c r="H69" i="43"/>
  <c r="I69" i="43"/>
  <c r="K69" i="43"/>
  <c r="T73" i="43"/>
  <c r="J74" i="43"/>
  <c r="L74" i="43" s="1"/>
  <c r="T74" i="43"/>
  <c r="T75" i="43"/>
  <c r="J76" i="43"/>
  <c r="L76" i="43" s="1"/>
  <c r="T76" i="43"/>
  <c r="J77" i="43"/>
  <c r="L77" i="43" s="1"/>
  <c r="T77" i="43"/>
  <c r="J78" i="43"/>
  <c r="L78" i="43" s="1"/>
  <c r="T78" i="43"/>
  <c r="M79" i="43"/>
  <c r="N79" i="43"/>
  <c r="O79" i="43"/>
  <c r="P79" i="43"/>
  <c r="Q79" i="43"/>
  <c r="R79" i="43"/>
  <c r="S79" i="43"/>
  <c r="J69" i="43" l="1"/>
  <c r="L69" i="43"/>
  <c r="J27" i="43" l="1"/>
  <c r="L27" i="43" s="1"/>
  <c r="J22" i="43"/>
  <c r="K28" i="43"/>
  <c r="I28" i="43"/>
  <c r="H28" i="43"/>
  <c r="G28" i="43"/>
  <c r="F28" i="43"/>
  <c r="E28" i="43"/>
  <c r="C28" i="43"/>
  <c r="O45" i="42"/>
  <c r="O16" i="42" l="1"/>
  <c r="F32" i="42"/>
  <c r="D32" i="42"/>
  <c r="C32" i="42"/>
  <c r="C72" i="36"/>
  <c r="E53" i="36"/>
  <c r="D53" i="36"/>
  <c r="C20" i="36"/>
  <c r="C39" i="45"/>
  <c r="C18" i="45"/>
  <c r="C14" i="34"/>
  <c r="C10" i="34"/>
  <c r="B47" i="48" l="1"/>
  <c r="A3" i="48"/>
  <c r="A2" i="48"/>
  <c r="C37" i="45" l="1"/>
  <c r="C36" i="45"/>
  <c r="C35" i="45"/>
  <c r="C34" i="45"/>
  <c r="C33" i="45"/>
  <c r="C32" i="45"/>
  <c r="C31" i="45"/>
  <c r="C30" i="45"/>
  <c r="C29" i="45"/>
  <c r="C28" i="45"/>
  <c r="C27" i="45"/>
  <c r="C26" i="45"/>
  <c r="C25" i="45"/>
  <c r="C24" i="45"/>
  <c r="C23" i="45"/>
  <c r="C22" i="45"/>
  <c r="C21" i="45"/>
  <c r="C19" i="45"/>
  <c r="C17" i="45"/>
  <c r="C16" i="45"/>
  <c r="C15" i="45"/>
  <c r="C14" i="45"/>
  <c r="C13" i="45"/>
  <c r="C10" i="45"/>
  <c r="C9" i="45"/>
  <c r="B46" i="48" l="1"/>
  <c r="B40" i="48"/>
  <c r="B17" i="48"/>
  <c r="T24" i="43" l="1"/>
  <c r="J24" i="43"/>
  <c r="L24" i="43" s="1"/>
  <c r="G16" i="46"/>
  <c r="C16" i="34"/>
  <c r="H16" i="35"/>
  <c r="G28" i="19"/>
  <c r="E16" i="42" l="1"/>
  <c r="G16" i="42" s="1"/>
  <c r="F30" i="37" l="1"/>
  <c r="E30" i="37"/>
  <c r="D30" i="37"/>
  <c r="F32" i="19"/>
  <c r="G30" i="19"/>
  <c r="E32" i="19"/>
  <c r="D32" i="19"/>
  <c r="C32" i="19"/>
  <c r="G26" i="19"/>
  <c r="G22" i="19"/>
  <c r="T27" i="43"/>
  <c r="T10" i="43" l="1"/>
  <c r="J10" i="43"/>
  <c r="L10" i="43" s="1"/>
  <c r="G15" i="19"/>
  <c r="G14" i="19"/>
  <c r="I47" i="43" l="1"/>
  <c r="H47" i="43"/>
  <c r="G47" i="43"/>
  <c r="F47" i="43"/>
  <c r="E47" i="43"/>
  <c r="C47" i="43"/>
  <c r="T22" i="43"/>
  <c r="O68" i="42"/>
  <c r="L36" i="42"/>
  <c r="K36" i="42"/>
  <c r="J36" i="42"/>
  <c r="I36" i="42"/>
  <c r="H36" i="42"/>
  <c r="M36" i="42"/>
  <c r="N36" i="42"/>
  <c r="F68" i="42"/>
  <c r="F69" i="42" s="1"/>
  <c r="D68" i="42"/>
  <c r="D69" i="42" s="1"/>
  <c r="E67" i="42"/>
  <c r="C68" i="42"/>
  <c r="C69" i="42" s="1"/>
  <c r="K70" i="42" l="1"/>
  <c r="F45" i="42"/>
  <c r="D45" i="42"/>
  <c r="C45" i="42"/>
  <c r="D55" i="37"/>
  <c r="D49" i="37"/>
  <c r="D21" i="37"/>
  <c r="D16" i="37"/>
  <c r="E55" i="37"/>
  <c r="E49" i="37"/>
  <c r="E21" i="37"/>
  <c r="E16" i="37"/>
  <c r="C58" i="36"/>
  <c r="D58" i="36"/>
  <c r="C47" i="36"/>
  <c r="C53" i="36" s="1"/>
  <c r="D47" i="36"/>
  <c r="E70" i="36"/>
  <c r="E71" i="36" s="1"/>
  <c r="D70" i="36"/>
  <c r="D71" i="36" s="1"/>
  <c r="C70" i="36"/>
  <c r="C71" i="36" s="1"/>
  <c r="C34" i="36"/>
  <c r="C36" i="36" s="1"/>
  <c r="D34" i="36"/>
  <c r="D36" i="36" s="1"/>
  <c r="C27" i="36"/>
  <c r="D27" i="36"/>
  <c r="D20" i="36"/>
  <c r="G68" i="19"/>
  <c r="C60" i="36" l="1"/>
  <c r="D60" i="36"/>
  <c r="D72" i="36" s="1"/>
  <c r="E51" i="37"/>
  <c r="E73" i="37" s="1"/>
  <c r="E75" i="37" s="1"/>
  <c r="E77" i="37" s="1"/>
  <c r="E81" i="37" s="1"/>
  <c r="D51" i="37"/>
  <c r="D73" i="37" s="1"/>
  <c r="D75" i="37" s="1"/>
  <c r="D77" i="37" s="1"/>
  <c r="D81" i="37" s="1"/>
  <c r="D38" i="36"/>
  <c r="C38" i="36"/>
  <c r="E44" i="3" l="1"/>
  <c r="D44" i="3"/>
  <c r="A3" i="46" l="1"/>
  <c r="A2" i="46"/>
  <c r="F38" i="46"/>
  <c r="E38" i="46"/>
  <c r="D38" i="46"/>
  <c r="C38" i="46"/>
  <c r="G37" i="46"/>
  <c r="G36" i="46"/>
  <c r="G35" i="46"/>
  <c r="G34" i="46"/>
  <c r="G33" i="46"/>
  <c r="G32" i="46"/>
  <c r="G31" i="46"/>
  <c r="G30" i="46"/>
  <c r="G29" i="46"/>
  <c r="G28" i="46"/>
  <c r="G27" i="46"/>
  <c r="G26" i="46"/>
  <c r="G25" i="46"/>
  <c r="G24" i="46"/>
  <c r="G23" i="46"/>
  <c r="G22" i="46"/>
  <c r="G21" i="46"/>
  <c r="F19" i="46"/>
  <c r="E19" i="46"/>
  <c r="D19" i="46"/>
  <c r="C19" i="46"/>
  <c r="G18" i="46"/>
  <c r="G17" i="46"/>
  <c r="G15" i="46"/>
  <c r="G14" i="46"/>
  <c r="G13" i="46"/>
  <c r="F11" i="46"/>
  <c r="E11" i="46"/>
  <c r="D11" i="46"/>
  <c r="C11" i="46"/>
  <c r="G10" i="46"/>
  <c r="G9" i="46"/>
  <c r="G38" i="46" l="1"/>
  <c r="E39" i="46"/>
  <c r="F39" i="46"/>
  <c r="C39" i="46"/>
  <c r="G19" i="46"/>
  <c r="D39" i="46"/>
  <c r="G11" i="46"/>
  <c r="D38" i="45"/>
  <c r="D19" i="45"/>
  <c r="D11" i="45"/>
  <c r="A3" i="45"/>
  <c r="A2" i="45"/>
  <c r="G39" i="46" l="1"/>
  <c r="D39" i="45"/>
  <c r="K47" i="43"/>
  <c r="L22" i="43"/>
  <c r="K19" i="43"/>
  <c r="F55" i="37"/>
  <c r="F49" i="37"/>
  <c r="F21" i="37"/>
  <c r="F16" i="37"/>
  <c r="G11" i="35"/>
  <c r="F11" i="35"/>
  <c r="E11" i="35"/>
  <c r="D11" i="35"/>
  <c r="H10" i="35"/>
  <c r="G19" i="35"/>
  <c r="F19" i="35"/>
  <c r="E19" i="35"/>
  <c r="D19" i="35"/>
  <c r="H14" i="35"/>
  <c r="G38" i="35"/>
  <c r="F38" i="35"/>
  <c r="E38" i="35"/>
  <c r="D38" i="35"/>
  <c r="D38" i="34"/>
  <c r="D19" i="34"/>
  <c r="D11" i="34"/>
  <c r="F51" i="19"/>
  <c r="E51" i="19"/>
  <c r="D51" i="19"/>
  <c r="C51" i="19"/>
  <c r="K48" i="43" l="1"/>
  <c r="K53" i="43" s="1"/>
  <c r="K71" i="43" s="1"/>
  <c r="D39" i="34"/>
  <c r="F51" i="37"/>
  <c r="F73" i="37" s="1"/>
  <c r="F75" i="37" s="1"/>
  <c r="F77" i="37" s="1"/>
  <c r="F81" i="37" s="1"/>
  <c r="H38" i="35"/>
  <c r="H19" i="35"/>
  <c r="E39" i="35"/>
  <c r="F39" i="35"/>
  <c r="G39" i="35"/>
  <c r="D39" i="35"/>
  <c r="H11" i="35"/>
  <c r="G51" i="19"/>
  <c r="H39" i="35" l="1"/>
  <c r="T46" i="43"/>
  <c r="T45" i="43"/>
  <c r="T44" i="43"/>
  <c r="T43" i="43"/>
  <c r="T42" i="43"/>
  <c r="T41" i="43"/>
  <c r="J46" i="43"/>
  <c r="L46" i="43" s="1"/>
  <c r="J45" i="43"/>
  <c r="L45" i="43" s="1"/>
  <c r="J44" i="43"/>
  <c r="L44" i="43" s="1"/>
  <c r="J43" i="43"/>
  <c r="L43" i="43" s="1"/>
  <c r="J42" i="43"/>
  <c r="L42" i="43" s="1"/>
  <c r="J41" i="43"/>
  <c r="L41" i="43" s="1"/>
  <c r="H37" i="35"/>
  <c r="H36" i="35"/>
  <c r="H35" i="35"/>
  <c r="H34" i="35"/>
  <c r="H33" i="35"/>
  <c r="H32" i="35"/>
  <c r="C36" i="34" l="1"/>
  <c r="C37" i="34"/>
  <c r="C32" i="34"/>
  <c r="C33" i="34"/>
  <c r="C34" i="34"/>
  <c r="C35" i="34"/>
  <c r="G50" i="19"/>
  <c r="G49" i="19"/>
  <c r="G48" i="19"/>
  <c r="G47" i="19"/>
  <c r="G46" i="19"/>
  <c r="G45" i="19"/>
  <c r="G44" i="19"/>
  <c r="G43" i="19"/>
  <c r="G42" i="19"/>
  <c r="G41" i="19"/>
  <c r="G40" i="19"/>
  <c r="G39" i="19"/>
  <c r="G38" i="19"/>
  <c r="G37" i="19"/>
  <c r="G36" i="19"/>
  <c r="G35" i="19"/>
  <c r="G34" i="19"/>
  <c r="H31" i="35" l="1"/>
  <c r="H30" i="35"/>
  <c r="H29" i="35"/>
  <c r="H28" i="35"/>
  <c r="H27" i="35"/>
  <c r="H26" i="35"/>
  <c r="H25" i="35"/>
  <c r="H24" i="35"/>
  <c r="H23" i="35"/>
  <c r="H22" i="35"/>
  <c r="H21" i="35"/>
  <c r="H18" i="35"/>
  <c r="H17" i="35"/>
  <c r="H15" i="35"/>
  <c r="H13" i="35"/>
  <c r="H9" i="35"/>
  <c r="C23" i="34" l="1"/>
  <c r="C13" i="34"/>
  <c r="C25" i="34"/>
  <c r="C29" i="34"/>
  <c r="C21" i="34"/>
  <c r="C15" i="34"/>
  <c r="C22" i="34"/>
  <c r="C26" i="34"/>
  <c r="C30" i="34"/>
  <c r="C17" i="34"/>
  <c r="C31" i="34"/>
  <c r="C9" i="34"/>
  <c r="C11" i="34" s="1"/>
  <c r="C11" i="45"/>
  <c r="C27" i="34"/>
  <c r="C24" i="34"/>
  <c r="C28" i="34"/>
  <c r="C18" i="34"/>
  <c r="H19" i="43"/>
  <c r="H48" i="43" s="1"/>
  <c r="H53" i="43" s="1"/>
  <c r="H71" i="43" s="1"/>
  <c r="G19" i="43"/>
  <c r="G48" i="43" s="1"/>
  <c r="G53" i="43" s="1"/>
  <c r="G71" i="43" s="1"/>
  <c r="F19" i="43"/>
  <c r="F48" i="43" s="1"/>
  <c r="F53" i="43" s="1"/>
  <c r="F71" i="43" s="1"/>
  <c r="E19" i="43"/>
  <c r="E48" i="43" s="1"/>
  <c r="E53" i="43" s="1"/>
  <c r="E71" i="43" s="1"/>
  <c r="H14" i="43"/>
  <c r="G14" i="43"/>
  <c r="F14" i="43"/>
  <c r="E14" i="43"/>
  <c r="E73" i="43" l="1"/>
  <c r="E75" i="43" s="1"/>
  <c r="E79" i="43" s="1"/>
  <c r="G73" i="43"/>
  <c r="G75" i="43" s="1"/>
  <c r="G79" i="43" s="1"/>
  <c r="H73" i="43"/>
  <c r="H75" i="43" s="1"/>
  <c r="H79" i="43" s="1"/>
  <c r="F73" i="43"/>
  <c r="F75" i="43" s="1"/>
  <c r="F79" i="43" s="1"/>
  <c r="C38" i="34"/>
  <c r="C19" i="34"/>
  <c r="C38" i="45"/>
  <c r="T18" i="43"/>
  <c r="J18" i="43"/>
  <c r="L18" i="43" s="1"/>
  <c r="O46" i="42"/>
  <c r="E46" i="42"/>
  <c r="G46" i="42" s="1"/>
  <c r="O13" i="42"/>
  <c r="E13" i="42"/>
  <c r="G13" i="42" s="1"/>
  <c r="B23" i="7"/>
  <c r="B16" i="7"/>
  <c r="F50" i="3"/>
  <c r="F55" i="3"/>
  <c r="F70" i="3"/>
  <c r="E50" i="3"/>
  <c r="E55" i="3"/>
  <c r="E70" i="3"/>
  <c r="D50" i="3"/>
  <c r="D55" i="3"/>
  <c r="F17" i="3"/>
  <c r="F24" i="3"/>
  <c r="F31" i="3"/>
  <c r="F33" i="3" s="1"/>
  <c r="E17" i="3"/>
  <c r="E24" i="3"/>
  <c r="E31" i="3"/>
  <c r="E33" i="3" s="1"/>
  <c r="D17" i="3"/>
  <c r="D24" i="3"/>
  <c r="D31" i="3"/>
  <c r="D33" i="3" s="1"/>
  <c r="C50" i="3"/>
  <c r="C55" i="3"/>
  <c r="A22" i="2"/>
  <c r="A21" i="2"/>
  <c r="R14" i="43"/>
  <c r="T39" i="43"/>
  <c r="T17" i="43"/>
  <c r="T38" i="43"/>
  <c r="T40" i="43"/>
  <c r="T21" i="43"/>
  <c r="T23" i="43"/>
  <c r="T25" i="43"/>
  <c r="T26" i="43"/>
  <c r="T30" i="43"/>
  <c r="T31" i="43"/>
  <c r="T32" i="43"/>
  <c r="T33" i="43"/>
  <c r="T9" i="43"/>
  <c r="T8" i="43"/>
  <c r="T11" i="43"/>
  <c r="T12" i="43"/>
  <c r="T13" i="43"/>
  <c r="S14" i="43"/>
  <c r="Q14" i="43"/>
  <c r="P14" i="43"/>
  <c r="O14" i="43"/>
  <c r="N14" i="43"/>
  <c r="M14" i="43"/>
  <c r="O47" i="42"/>
  <c r="O48" i="42"/>
  <c r="N70" i="42"/>
  <c r="M70" i="42"/>
  <c r="L70" i="42"/>
  <c r="J70" i="42"/>
  <c r="I70" i="42"/>
  <c r="H70" i="42"/>
  <c r="O64" i="42"/>
  <c r="O63" i="42"/>
  <c r="O62" i="42"/>
  <c r="O61" i="42"/>
  <c r="O60" i="42"/>
  <c r="O55" i="42"/>
  <c r="O54" i="42"/>
  <c r="O53" i="42"/>
  <c r="O50" i="42"/>
  <c r="O49" i="42"/>
  <c r="O44" i="42"/>
  <c r="O43" i="42"/>
  <c r="O42" i="42"/>
  <c r="O41" i="42"/>
  <c r="O40" i="42"/>
  <c r="O39" i="42"/>
  <c r="O15" i="42"/>
  <c r="O17" i="42"/>
  <c r="O33" i="42"/>
  <c r="O32" i="42"/>
  <c r="O31" i="42"/>
  <c r="O30" i="42"/>
  <c r="O29" i="42"/>
  <c r="O28" i="42"/>
  <c r="O27" i="42"/>
  <c r="O24" i="42"/>
  <c r="O23" i="42"/>
  <c r="O22" i="42"/>
  <c r="O21" i="42"/>
  <c r="O20" i="42"/>
  <c r="O14" i="42"/>
  <c r="O12" i="42"/>
  <c r="O11" i="42"/>
  <c r="O10" i="42"/>
  <c r="O9" i="42"/>
  <c r="E39" i="42"/>
  <c r="G39" i="42" s="1"/>
  <c r="E40" i="42"/>
  <c r="G40" i="42" s="1"/>
  <c r="E41" i="42"/>
  <c r="G41" i="42" s="1"/>
  <c r="E42" i="42"/>
  <c r="E43" i="42"/>
  <c r="G43" i="42" s="1"/>
  <c r="E44" i="42"/>
  <c r="G44" i="42" s="1"/>
  <c r="E47" i="42"/>
  <c r="G47" i="42" s="1"/>
  <c r="E48" i="42"/>
  <c r="G48" i="42" s="1"/>
  <c r="E49" i="42"/>
  <c r="G49" i="42" s="1"/>
  <c r="E50" i="42"/>
  <c r="G50" i="42" s="1"/>
  <c r="F51" i="42"/>
  <c r="D51" i="42"/>
  <c r="C51" i="42"/>
  <c r="A3" i="37"/>
  <c r="A2" i="37"/>
  <c r="E58" i="36"/>
  <c r="E47" i="36"/>
  <c r="E34" i="36"/>
  <c r="E36" i="36" s="1"/>
  <c r="E27" i="36"/>
  <c r="E20" i="36"/>
  <c r="A3" i="36"/>
  <c r="A2" i="36"/>
  <c r="A2" i="42"/>
  <c r="A3" i="42"/>
  <c r="E9" i="42"/>
  <c r="G9" i="42" s="1"/>
  <c r="E10" i="42"/>
  <c r="G10" i="42" s="1"/>
  <c r="E11" i="42"/>
  <c r="G11" i="42" s="1"/>
  <c r="E12" i="42"/>
  <c r="G12" i="42" s="1"/>
  <c r="E14" i="42"/>
  <c r="G14" i="42" s="1"/>
  <c r="E15" i="42"/>
  <c r="G15" i="42" s="1"/>
  <c r="E17" i="42"/>
  <c r="G17" i="42" s="1"/>
  <c r="C18" i="42"/>
  <c r="D18" i="42"/>
  <c r="F18" i="42"/>
  <c r="E20" i="42"/>
  <c r="G20" i="42" s="1"/>
  <c r="E21" i="42"/>
  <c r="G21" i="42" s="1"/>
  <c r="E22" i="42"/>
  <c r="G22" i="42" s="1"/>
  <c r="E23" i="42"/>
  <c r="G23" i="42" s="1"/>
  <c r="E24" i="42"/>
  <c r="G24" i="42" s="1"/>
  <c r="C25" i="42"/>
  <c r="D25" i="42"/>
  <c r="F25" i="42"/>
  <c r="E27" i="42"/>
  <c r="E28" i="42"/>
  <c r="G28" i="42" s="1"/>
  <c r="E29" i="42"/>
  <c r="G29" i="42" s="1"/>
  <c r="E30" i="42"/>
  <c r="G30" i="42" s="1"/>
  <c r="E31" i="42"/>
  <c r="G31" i="42" s="1"/>
  <c r="C34" i="42"/>
  <c r="D34" i="42"/>
  <c r="F34" i="42"/>
  <c r="E53" i="42"/>
  <c r="G53" i="42" s="1"/>
  <c r="E54" i="42"/>
  <c r="E55" i="42"/>
  <c r="G55" i="42" s="1"/>
  <c r="C56" i="42"/>
  <c r="D56" i="42"/>
  <c r="F56" i="42"/>
  <c r="E60" i="42"/>
  <c r="G60" i="42" s="1"/>
  <c r="E61" i="42"/>
  <c r="G61" i="42" s="1"/>
  <c r="E62" i="42"/>
  <c r="G62" i="42" s="1"/>
  <c r="E63" i="42"/>
  <c r="G63" i="42" s="1"/>
  <c r="E64" i="42"/>
  <c r="G64" i="42" s="1"/>
  <c r="E65" i="42"/>
  <c r="E66" i="42"/>
  <c r="G66" i="42" s="1"/>
  <c r="A2" i="43"/>
  <c r="A3" i="43"/>
  <c r="J8" i="43"/>
  <c r="L8" i="43" s="1"/>
  <c r="J9" i="43"/>
  <c r="L9" i="43" s="1"/>
  <c r="J11" i="43"/>
  <c r="L11" i="43" s="1"/>
  <c r="J12" i="43"/>
  <c r="L12" i="43" s="1"/>
  <c r="J13" i="43"/>
  <c r="L13" i="43" s="1"/>
  <c r="C14" i="43"/>
  <c r="I14" i="43"/>
  <c r="K14" i="43"/>
  <c r="K73" i="43" s="1"/>
  <c r="K75" i="43" s="1"/>
  <c r="K79" i="43" s="1"/>
  <c r="J17" i="43"/>
  <c r="C19" i="43"/>
  <c r="C48" i="43" s="1"/>
  <c r="C53" i="43" s="1"/>
  <c r="C71" i="43" s="1"/>
  <c r="C73" i="43" s="1"/>
  <c r="C75" i="43" s="1"/>
  <c r="C79" i="43" s="1"/>
  <c r="I19" i="43"/>
  <c r="I48" i="43" s="1"/>
  <c r="I53" i="43" s="1"/>
  <c r="I71" i="43" s="1"/>
  <c r="I73" i="43" s="1"/>
  <c r="I75" i="43" s="1"/>
  <c r="I79" i="43" s="1"/>
  <c r="J21" i="43"/>
  <c r="J23" i="43"/>
  <c r="J25" i="43"/>
  <c r="L25" i="43" s="1"/>
  <c r="J26" i="43"/>
  <c r="L26" i="43" s="1"/>
  <c r="J30" i="43"/>
  <c r="J31" i="43"/>
  <c r="L31" i="43" s="1"/>
  <c r="J32" i="43"/>
  <c r="L32" i="43" s="1"/>
  <c r="J33" i="43"/>
  <c r="L33" i="43" s="1"/>
  <c r="J38" i="43"/>
  <c r="L38" i="43" s="1"/>
  <c r="J39" i="43"/>
  <c r="L39" i="43" s="1"/>
  <c r="J40" i="43"/>
  <c r="L40" i="43" s="1"/>
  <c r="A2" i="44"/>
  <c r="A3" i="44"/>
  <c r="G21" i="19"/>
  <c r="G25" i="19"/>
  <c r="G27" i="19"/>
  <c r="G31" i="19"/>
  <c r="G29" i="19"/>
  <c r="G54" i="19"/>
  <c r="G55" i="19"/>
  <c r="G59" i="19"/>
  <c r="G13" i="19"/>
  <c r="G12" i="19"/>
  <c r="G16" i="19"/>
  <c r="G17" i="19"/>
  <c r="G64" i="19"/>
  <c r="G66" i="19"/>
  <c r="G67" i="19"/>
  <c r="F23" i="19"/>
  <c r="F18" i="19"/>
  <c r="E23" i="19"/>
  <c r="E18" i="19"/>
  <c r="D23" i="19"/>
  <c r="D18" i="19"/>
  <c r="C23" i="19"/>
  <c r="C18" i="19"/>
  <c r="A3" i="19"/>
  <c r="A4" i="19"/>
  <c r="G8" i="19"/>
  <c r="G9" i="19"/>
  <c r="C10" i="19"/>
  <c r="D10" i="19"/>
  <c r="E10" i="19"/>
  <c r="F10" i="19"/>
  <c r="C17" i="3"/>
  <c r="C24" i="3"/>
  <c r="C31" i="3"/>
  <c r="C33" i="3" s="1"/>
  <c r="A3" i="5"/>
  <c r="A2" i="5"/>
  <c r="A3" i="11"/>
  <c r="A2" i="11"/>
  <c r="C15" i="11"/>
  <c r="C18" i="11" s="1"/>
  <c r="D15" i="11"/>
  <c r="D18" i="11"/>
  <c r="E15" i="11"/>
  <c r="E18" i="11" s="1"/>
  <c r="F15" i="11"/>
  <c r="F18" i="11"/>
  <c r="G15" i="11"/>
  <c r="G18" i="11" s="1"/>
  <c r="H15" i="11"/>
  <c r="H18" i="11" s="1"/>
  <c r="B15" i="11"/>
  <c r="I16" i="11"/>
  <c r="I17" i="11"/>
  <c r="I14" i="11"/>
  <c r="I13" i="11"/>
  <c r="I12" i="11"/>
  <c r="I11" i="11"/>
  <c r="I10" i="11"/>
  <c r="I9" i="11"/>
  <c r="I8" i="11"/>
  <c r="B19" i="9"/>
  <c r="B13" i="9"/>
  <c r="A3" i="17"/>
  <c r="A2" i="17"/>
  <c r="B13" i="17"/>
  <c r="B19" i="17"/>
  <c r="A3" i="9"/>
  <c r="A2" i="9"/>
  <c r="A3" i="10"/>
  <c r="A2" i="10"/>
  <c r="B13" i="10"/>
  <c r="B20" i="10" s="1"/>
  <c r="B19" i="10"/>
  <c r="A3" i="7"/>
  <c r="A2" i="7"/>
  <c r="A3" i="34"/>
  <c r="A2" i="34"/>
  <c r="A3" i="35"/>
  <c r="A2" i="35"/>
  <c r="G27" i="42" l="1"/>
  <c r="G32" i="42" s="1"/>
  <c r="E32" i="42"/>
  <c r="T79" i="43"/>
  <c r="C39" i="34"/>
  <c r="J28" i="43"/>
  <c r="O70" i="42"/>
  <c r="G42" i="42"/>
  <c r="G45" i="42" s="1"/>
  <c r="E45" i="42"/>
  <c r="E51" i="42" s="1"/>
  <c r="B20" i="17"/>
  <c r="E68" i="42"/>
  <c r="E69" i="42" s="1"/>
  <c r="G32" i="19"/>
  <c r="O36" i="42"/>
  <c r="D52" i="19"/>
  <c r="D57" i="19" s="1"/>
  <c r="L21" i="43"/>
  <c r="L17" i="43"/>
  <c r="L19" i="43" s="1"/>
  <c r="J19" i="43"/>
  <c r="J47" i="43"/>
  <c r="F52" i="19"/>
  <c r="F57" i="19" s="1"/>
  <c r="E52" i="19"/>
  <c r="E57" i="19" s="1"/>
  <c r="C52" i="19"/>
  <c r="C57" i="19" s="1"/>
  <c r="L30" i="43"/>
  <c r="L47" i="43" s="1"/>
  <c r="C57" i="3"/>
  <c r="C58" i="42"/>
  <c r="C70" i="42" s="1"/>
  <c r="G18" i="19"/>
  <c r="F57" i="3"/>
  <c r="F71" i="3" s="1"/>
  <c r="T14" i="43"/>
  <c r="F58" i="42"/>
  <c r="F70" i="42" s="1"/>
  <c r="D58" i="42"/>
  <c r="D70" i="42" s="1"/>
  <c r="C36" i="42"/>
  <c r="E38" i="36"/>
  <c r="G10" i="19"/>
  <c r="E57" i="3"/>
  <c r="E71" i="3" s="1"/>
  <c r="D57" i="3"/>
  <c r="D71" i="3" s="1"/>
  <c r="D35" i="3"/>
  <c r="E35" i="3"/>
  <c r="B18" i="11"/>
  <c r="I15" i="11"/>
  <c r="I18" i="11" s="1"/>
  <c r="E56" i="42"/>
  <c r="G54" i="42"/>
  <c r="G56" i="42" s="1"/>
  <c r="J14" i="43"/>
  <c r="G34" i="42"/>
  <c r="F36" i="42"/>
  <c r="G51" i="42"/>
  <c r="F35" i="3"/>
  <c r="B24" i="7"/>
  <c r="D36" i="42"/>
  <c r="B20" i="9"/>
  <c r="G23" i="19"/>
  <c r="L14" i="43"/>
  <c r="G25" i="42"/>
  <c r="L23" i="43"/>
  <c r="G18" i="42"/>
  <c r="G65" i="42"/>
  <c r="G68" i="42" s="1"/>
  <c r="G69" i="42" s="1"/>
  <c r="E34" i="42"/>
  <c r="E25" i="42"/>
  <c r="E18" i="42"/>
  <c r="E60" i="36"/>
  <c r="E72" i="36" s="1"/>
  <c r="J48" i="43" l="1"/>
  <c r="J53" i="43" s="1"/>
  <c r="J71" i="43" s="1"/>
  <c r="J73" i="43" s="1"/>
  <c r="J75" i="43" s="1"/>
  <c r="J79" i="43" s="1"/>
  <c r="L28" i="43"/>
  <c r="L48" i="43" s="1"/>
  <c r="L53" i="43" s="1"/>
  <c r="L71" i="43" s="1"/>
  <c r="L73" i="43" s="1"/>
  <c r="L75" i="43" s="1"/>
  <c r="L79" i="43" s="1"/>
  <c r="E58" i="42"/>
  <c r="E70" i="42" s="1"/>
  <c r="G52" i="19"/>
  <c r="G57" i="19" s="1"/>
  <c r="G58" i="42"/>
  <c r="G70" i="42" s="1"/>
  <c r="G36" i="42"/>
  <c r="E36" i="42"/>
  <c r="C61" i="19" l="1"/>
  <c r="C63" i="19" s="1"/>
  <c r="C65" i="19" s="1"/>
  <c r="C69" i="19" s="1"/>
  <c r="F61" i="19"/>
  <c r="F63" i="19" s="1"/>
  <c r="F65" i="19" s="1"/>
  <c r="F69" i="19" s="1"/>
  <c r="D61" i="19"/>
  <c r="D63" i="19" s="1"/>
  <c r="D65" i="19" s="1"/>
  <c r="D69" i="19" s="1"/>
  <c r="E61" i="19"/>
  <c r="E63" i="19" s="1"/>
  <c r="E65" i="19" s="1"/>
  <c r="E69" i="19" s="1"/>
  <c r="G65" i="19" l="1"/>
  <c r="G69" i="19"/>
  <c r="G61" i="19"/>
  <c r="G63" i="19" s="1"/>
</calcChain>
</file>

<file path=xl/sharedStrings.xml><?xml version="1.0" encoding="utf-8"?>
<sst xmlns="http://schemas.openxmlformats.org/spreadsheetml/2006/main" count="1031" uniqueCount="430">
  <si>
    <t>REVENUE &amp; EXPENSES</t>
  </si>
  <si>
    <t>Member Months</t>
  </si>
  <si>
    <t>PPC Member Months</t>
  </si>
  <si>
    <t>Pros. Member Months</t>
  </si>
  <si>
    <t xml:space="preserve">    Total Member Months</t>
  </si>
  <si>
    <t>REVENUES</t>
  </si>
  <si>
    <t>Investment Income</t>
  </si>
  <si>
    <t>TOTAL REVENUES</t>
  </si>
  <si>
    <t>EXPENSES</t>
  </si>
  <si>
    <t>Hospitalization</t>
  </si>
  <si>
    <t>Total Hospitalization</t>
  </si>
  <si>
    <t>Medical Compensation</t>
  </si>
  <si>
    <t>Total Medical Comp</t>
  </si>
  <si>
    <t>Other Medical Expenses</t>
  </si>
  <si>
    <t>Outpatient Facility</t>
  </si>
  <si>
    <t>Dental</t>
  </si>
  <si>
    <t>Transportation</t>
  </si>
  <si>
    <t>Physical Therapy</t>
  </si>
  <si>
    <t>Total Other Medical</t>
  </si>
  <si>
    <t>TOTAL MEDICAL EXP</t>
  </si>
  <si>
    <t xml:space="preserve">   Less:</t>
  </si>
  <si>
    <t>Reinsurance</t>
  </si>
  <si>
    <t>Third Party Liability</t>
  </si>
  <si>
    <t>TOTAL NET MEDICAL EXP</t>
  </si>
  <si>
    <t>TOTAL ADMIN EXP</t>
  </si>
  <si>
    <t>TOTAL EXPENSES</t>
  </si>
  <si>
    <t>Income taxes</t>
  </si>
  <si>
    <t>NET INCOME (LOSS)</t>
  </si>
  <si>
    <t>Total</t>
  </si>
  <si>
    <t>Year End:</t>
  </si>
  <si>
    <t>2nd Qtr</t>
  </si>
  <si>
    <t>3rd Qtr</t>
  </si>
  <si>
    <t>4th Qtr</t>
  </si>
  <si>
    <t>YTD</t>
  </si>
  <si>
    <t>BALANCE SHEET</t>
  </si>
  <si>
    <t>ASSETS</t>
  </si>
  <si>
    <t>Current Assets</t>
  </si>
  <si>
    <t>Short-term investments</t>
  </si>
  <si>
    <t>Other current assets</t>
  </si>
  <si>
    <t>Total Current Assets</t>
  </si>
  <si>
    <t>Other Assets</t>
  </si>
  <si>
    <t>Long-term investments</t>
  </si>
  <si>
    <t>Other non-current assets</t>
  </si>
  <si>
    <t xml:space="preserve"> Total Other Assets</t>
  </si>
  <si>
    <t>Land</t>
  </si>
  <si>
    <t>Buildings</t>
  </si>
  <si>
    <t>Leasehold improvements</t>
  </si>
  <si>
    <t>TOTAL ASSETS</t>
  </si>
  <si>
    <t>LIABILITIES</t>
  </si>
  <si>
    <t>Current Liabilities</t>
  </si>
  <si>
    <t>Accounts payable</t>
  </si>
  <si>
    <t>Capitation payable</t>
  </si>
  <si>
    <t>Medical claims payable</t>
  </si>
  <si>
    <t>Other current liabilities</t>
  </si>
  <si>
    <t>Total Current Liabilities</t>
  </si>
  <si>
    <t>Other Liabilities</t>
  </si>
  <si>
    <t xml:space="preserve"> Total Other Liabilities</t>
  </si>
  <si>
    <t>TOTAL LIABILITIES</t>
  </si>
  <si>
    <t>EQUITY/NET ASSETS</t>
  </si>
  <si>
    <t>Preferred stock</t>
  </si>
  <si>
    <t>Common stock</t>
  </si>
  <si>
    <t>Treasury stock</t>
  </si>
  <si>
    <t>Additional paid-in capital</t>
  </si>
  <si>
    <t>Contributed capital</t>
  </si>
  <si>
    <t>Administrative Expenses</t>
  </si>
  <si>
    <t>Compensation</t>
  </si>
  <si>
    <t>Occupancy</t>
  </si>
  <si>
    <t>Depreciation</t>
  </si>
  <si>
    <t>Marketing</t>
  </si>
  <si>
    <t>Subtotal</t>
  </si>
  <si>
    <t>Amount</t>
  </si>
  <si>
    <t>Other Assets Report</t>
  </si>
  <si>
    <t>Description</t>
  </si>
  <si>
    <t>Other Liabilities Report</t>
  </si>
  <si>
    <t>Current</t>
  </si>
  <si>
    <t>1st Prior</t>
  </si>
  <si>
    <t>2nd Prior</t>
  </si>
  <si>
    <t>3rd Prior</t>
  </si>
  <si>
    <t>4th Prior</t>
  </si>
  <si>
    <t>5th Prior</t>
  </si>
  <si>
    <t>Claims Lag Report</t>
  </si>
  <si>
    <t>Totals</t>
  </si>
  <si>
    <t>Expense</t>
  </si>
  <si>
    <t>Adjustment</t>
  </si>
  <si>
    <t>Remaining</t>
  </si>
  <si>
    <t>6th Prior*</t>
  </si>
  <si>
    <t xml:space="preserve"> expenses reported exceed the payments made to date.</t>
  </si>
  <si>
    <t xml:space="preserve">* Amounts in this column or row include the amounts for the 6th prior period, and any earlier periods where the </t>
  </si>
  <si>
    <t>Payment Qtr</t>
  </si>
  <si>
    <t>Sub-Capitated Expenses Report</t>
  </si>
  <si>
    <t>Account</t>
  </si>
  <si>
    <t>Sub-Capitated Hospitalization Expenses:</t>
  </si>
  <si>
    <t>Sub-Capitated Medical Compensation Expenses:</t>
  </si>
  <si>
    <t>Sub-Capitated Other Medical Expenses:</t>
  </si>
  <si>
    <t>Total Sub-Capitated Medical Compensation Expenses:</t>
  </si>
  <si>
    <t>Total Sub-Capitated Hospitalization Expense:</t>
  </si>
  <si>
    <t>Total Sub-Capitated Other Medical Expenses:</t>
  </si>
  <si>
    <t>Total Sub-Capitated  Expenses:</t>
  </si>
  <si>
    <t>Footnotes</t>
  </si>
  <si>
    <t>Organizational structure</t>
  </si>
  <si>
    <t>Investments</t>
  </si>
  <si>
    <t>Balance Sheet Total Assets= Balance Sheet Total Liabilities+ Balance Sheet Total Equity</t>
  </si>
  <si>
    <t>Other Current Assets</t>
  </si>
  <si>
    <t>Other Non-Current Assets</t>
  </si>
  <si>
    <t>1st Qtr</t>
  </si>
  <si>
    <t>Title</t>
  </si>
  <si>
    <t>Long Term Debt Report</t>
  </si>
  <si>
    <t>Audit Report:</t>
  </si>
  <si>
    <t xml:space="preserve">     QUARTERLY CERTIFICATION STATEMENT OF</t>
  </si>
  <si>
    <t xml:space="preserve">TO THE </t>
  </si>
  <si>
    <t xml:space="preserve">     FOR THE QUARTER ENDED</t>
  </si>
  <si>
    <t xml:space="preserve">          __________________</t>
  </si>
  <si>
    <t>Name of Preparer</t>
  </si>
  <si>
    <t>Phone Number</t>
  </si>
  <si>
    <t>accurate to the best of my knowledge.  I understand that whoever knowingly and willfully</t>
  </si>
  <si>
    <t>makes or causes to be made a false statement or representation on the reports may be</t>
  </si>
  <si>
    <t>prosecuted under the applicable state laws.  In addition, knowingly and willfully failing to</t>
  </si>
  <si>
    <t>fully and accurately disclose the information requested may result in denial of a request to</t>
  </si>
  <si>
    <t>contract with the Arizona Health Care Cost Containment System.  Failure to sign  a</t>
  </si>
  <si>
    <t>(Date Signed)</t>
  </si>
  <si>
    <r>
      <t xml:space="preserve">      </t>
    </r>
    <r>
      <rPr>
        <u/>
        <sz val="10"/>
        <rFont val="Arial"/>
        <family val="2"/>
      </rPr>
      <t xml:space="preserve"> Arizona Health Care Cost Containment System</t>
    </r>
  </si>
  <si>
    <t>3.  Each quarter, change "quarter ended" date on Balance Sheet.  This will change information on each sheet.</t>
  </si>
  <si>
    <t xml:space="preserve">4.  Each quarter, prior to entering information, zero the county profitability spreadsheets and supplemental schedules (red cells only). </t>
  </si>
  <si>
    <t xml:space="preserve">     County totals roll into total profitability spreadsheet.  The totals on the total profitability spreadsheet should agree to the </t>
  </si>
  <si>
    <t xml:space="preserve">     quarterly amounts on the Revenue, Expense, and Changes to Equity/Net Assets Statement.</t>
  </si>
  <si>
    <t>Yes</t>
  </si>
  <si>
    <t>No</t>
  </si>
  <si>
    <t>Supplemental Schedules agree to Balance Sheet and Revenue, Expense and Equity Statement line items:</t>
  </si>
  <si>
    <t>Asset Description</t>
  </si>
  <si>
    <t>Liability Description</t>
  </si>
  <si>
    <t>Lender Name</t>
  </si>
  <si>
    <t>Sub-Capitated Expenses Detail</t>
  </si>
  <si>
    <t>Financial Reporting Template Instructions:</t>
  </si>
  <si>
    <t>Paragraph 3.03</t>
  </si>
  <si>
    <t>Paragraph 3.02</t>
  </si>
  <si>
    <t xml:space="preserve">Paragraph 3.04 </t>
  </si>
  <si>
    <t xml:space="preserve">6.  Confirm that audit check figures below match.  If they do not match, please submit a separate enclosure explaining why the check figures </t>
  </si>
  <si>
    <t xml:space="preserve">     do not match.</t>
  </si>
  <si>
    <r>
      <t xml:space="preserve">2. </t>
    </r>
    <r>
      <rPr>
        <b/>
        <sz val="10"/>
        <color indexed="10"/>
        <rFont val="Arial"/>
        <family val="2"/>
      </rPr>
      <t xml:space="preserve"> Enter information in red cells only in all spreadsheets.  Each sheet must be entered separately.</t>
    </r>
  </si>
  <si>
    <t>Reinsurance receivable</t>
  </si>
  <si>
    <t>Investment income receivable</t>
  </si>
  <si>
    <t>General performance bond</t>
  </si>
  <si>
    <t>Restricted cash and other assets</t>
  </si>
  <si>
    <t>Other property and equipment</t>
  </si>
  <si>
    <t>Furniture and equipment</t>
  </si>
  <si>
    <t>Property and Equipment</t>
  </si>
  <si>
    <t>Total Property and Equipment</t>
  </si>
  <si>
    <t xml:space="preserve"> Net Property and Equipment</t>
  </si>
  <si>
    <t>Accrued administrative expenses</t>
  </si>
  <si>
    <t>Paragraph 3.05</t>
  </si>
  <si>
    <t xml:space="preserve">    Retained earnings/net assets</t>
  </si>
  <si>
    <t>Non-current due to affiliates</t>
  </si>
  <si>
    <t>Other non-current liabilities</t>
  </si>
  <si>
    <t>Non-current portion long-term debt</t>
  </si>
  <si>
    <t>Current portion - long-term debt</t>
  </si>
  <si>
    <t>Retained earnings - beginning</t>
  </si>
  <si>
    <t>Cash and cash equivalents</t>
  </si>
  <si>
    <t>TOTAL LIABILITIES &amp; EQUITY/NET ASSETS</t>
  </si>
  <si>
    <t>TOTAL EQUITY/NET ASSETS</t>
  </si>
  <si>
    <t>Accumulated depreciation/amortization</t>
  </si>
  <si>
    <t>Lab, X-ray, &amp; Medical Imaging</t>
  </si>
  <si>
    <t>Nursing Facility, Home Health Care</t>
  </si>
  <si>
    <t>Durable Medical Equipment</t>
  </si>
  <si>
    <t>Paragraph 3.06</t>
  </si>
  <si>
    <t>Material Adjustments</t>
  </si>
  <si>
    <t>Paragraph 4.09</t>
  </si>
  <si>
    <t>Paragraph 4.04</t>
  </si>
  <si>
    <t>Paragraph 4.05</t>
  </si>
  <si>
    <t>Paragraph 4.07</t>
  </si>
  <si>
    <t xml:space="preserve">5.   Parent Company financial information is an additional report (balance sheet and statement of revenues  and expenses only) that should be </t>
  </si>
  <si>
    <t xml:space="preserve">     completed, if applicable.</t>
  </si>
  <si>
    <t>Premium taxes</t>
  </si>
  <si>
    <t>Paragraph 4.08</t>
  </si>
  <si>
    <t>Paragraph 4.11</t>
  </si>
  <si>
    <t>Paragraph 4.10</t>
  </si>
  <si>
    <t>mm/dd/yyyy</t>
  </si>
  <si>
    <t xml:space="preserve">Summary of Significant Accounting Policies </t>
  </si>
  <si>
    <t>Other Amounts</t>
  </si>
  <si>
    <t>Pledges, Assignments, and Guarantees</t>
  </si>
  <si>
    <t>Performance Bond</t>
  </si>
  <si>
    <t>Contingent Liabilities</t>
  </si>
  <si>
    <t>Due from/to Affiliates (current and non-current)</t>
  </si>
  <si>
    <t>Equity Activity</t>
  </si>
  <si>
    <t>Non-Compliance with Financial Viability Standards and Performance Guidelines</t>
  </si>
  <si>
    <t>Changes in Financial Statement Line Items</t>
  </si>
  <si>
    <t>Interest on Late Claims</t>
  </si>
  <si>
    <t>Accrued Sanctions</t>
  </si>
  <si>
    <t>1.)</t>
  </si>
  <si>
    <t>2.)</t>
  </si>
  <si>
    <t>3.)</t>
  </si>
  <si>
    <t>4.)</t>
  </si>
  <si>
    <t>4th</t>
  </si>
  <si>
    <t>Audit</t>
  </si>
  <si>
    <t>Draft</t>
  </si>
  <si>
    <t>Final</t>
  </si>
  <si>
    <t>Quarter</t>
  </si>
  <si>
    <t>Adjustments</t>
  </si>
  <si>
    <t xml:space="preserve"> Net Prop &amp; Equip</t>
  </si>
  <si>
    <t>Premium Tax</t>
  </si>
  <si>
    <t>Line Item</t>
  </si>
  <si>
    <t xml:space="preserve">Line Item </t>
  </si>
  <si>
    <t>Reference</t>
  </si>
  <si>
    <t>Debit</t>
  </si>
  <si>
    <t>Credit</t>
  </si>
  <si>
    <t>Entry Explanation</t>
  </si>
  <si>
    <r>
      <t xml:space="preserve">The fourth quarter balance sheet and fourth quarter year to date income statement </t>
    </r>
    <r>
      <rPr>
        <i/>
        <sz val="10"/>
        <rFont val="Arial"/>
        <family val="2"/>
      </rPr>
      <t>MUST</t>
    </r>
    <r>
      <rPr>
        <sz val="10"/>
        <rFont val="Arial"/>
        <family val="2"/>
      </rPr>
      <t xml:space="preserve"> tie to the amounts originally submitted.  </t>
    </r>
  </si>
  <si>
    <r>
      <t xml:space="preserve">Draft and Final audit columns </t>
    </r>
    <r>
      <rPr>
        <i/>
        <sz val="10"/>
        <rFont val="Arial"/>
        <family val="2"/>
      </rPr>
      <t>MUST</t>
    </r>
    <r>
      <rPr>
        <sz val="10"/>
        <rFont val="Arial"/>
        <family val="2"/>
      </rPr>
      <t xml:space="preserve"> tie to the draft and final audit submitted.  </t>
    </r>
  </si>
  <si>
    <t>Prior Period Adjustment Schedule</t>
  </si>
  <si>
    <t>Quarter Ended:  xx/xx/xxxx</t>
  </si>
  <si>
    <t>XXXX</t>
  </si>
  <si>
    <t>Non-Covered Services</t>
  </si>
  <si>
    <t>Amount Related</t>
  </si>
  <si>
    <t>to Current</t>
  </si>
  <si>
    <t>Emergency Facility Services</t>
  </si>
  <si>
    <t>Insert Parent Company Balance Sheet pursuant to Paragraph 4.13</t>
  </si>
  <si>
    <t>Insert Parent Company Statement of Revenues and Expenses pursuant to Paragraph 4.13</t>
  </si>
  <si>
    <t>Paragraph 4.15</t>
  </si>
  <si>
    <t>participate, or where the entity already participates, a termination of a Contractor's agreement or</t>
  </si>
  <si>
    <t xml:space="preserve"> Hospitalization Payable</t>
  </si>
  <si>
    <t xml:space="preserve"> Physician Payable</t>
  </si>
  <si>
    <t xml:space="preserve"> Other medical Payable</t>
  </si>
  <si>
    <t>Audit Captions</t>
  </si>
  <si>
    <t>Caption 1</t>
  </si>
  <si>
    <t>Caption2</t>
  </si>
  <si>
    <t>Caption 3</t>
  </si>
  <si>
    <t>Caption 4</t>
  </si>
  <si>
    <t>Caption 5</t>
  </si>
  <si>
    <t>Caption 6</t>
  </si>
  <si>
    <t>5.)</t>
  </si>
  <si>
    <t>Caption 7</t>
  </si>
  <si>
    <t xml:space="preserve">There are audit caption columns for the balance sheet and income statement.  Replace these captions with your plan's specific audit captions.  Working horizontally, map the Reporting Guide Lines to the audit captions.  The audit captions total at the bottom should tie to the audited financials.  If you need more captions, feel free to add a column.  </t>
  </si>
  <si>
    <t>I hereby attest that the information submitted in the reports herein is current, complete, and</t>
  </si>
  <si>
    <t>Chief Executive Officer Signature</t>
  </si>
  <si>
    <t>Chief Financial Officer Signature</t>
  </si>
  <si>
    <t>Paragraphs 4.02 and 4.03</t>
  </si>
  <si>
    <t xml:space="preserve">In addition to summary level audit adjustments, please submit detailed line level entries on the entry tab. </t>
  </si>
  <si>
    <t>6.)</t>
  </si>
  <si>
    <t xml:space="preserve">On the income statement, when possible, report the adjustment/reclass by the quarter it is related to. If the adjustment can not be identified by quarter, spread the adjustment/reclass evenly over the four periods.  </t>
  </si>
  <si>
    <t>7.)</t>
  </si>
  <si>
    <t>Draft Audit Adjustments</t>
  </si>
  <si>
    <t xml:space="preserve">1st Qtr </t>
  </si>
  <si>
    <t>Audit Adj</t>
  </si>
  <si>
    <r>
      <t>Entry Explanation</t>
    </r>
    <r>
      <rPr>
        <sz val="10"/>
        <rFont val="Arial"/>
        <family val="2"/>
      </rPr>
      <t xml:space="preserve"> found on Entries F-1c should provide a reasonable explanation for the audit entry, including identifying accrual entries, reclassifications, and changes to expenses. Explanations provided should be as detailed as on the auditors work papers to ensure AHCCCS can differentiate reclasses from correcting entries.</t>
    </r>
  </si>
  <si>
    <t>CRS Fully Integrated</t>
  </si>
  <si>
    <t>CRS Only</t>
  </si>
  <si>
    <t>Behavioral Health Day Program</t>
  </si>
  <si>
    <t>Contractor Name</t>
  </si>
  <si>
    <t xml:space="preserve">8.  All worksheets should be submitted every quarter.  If a Profitability by Risk Group worksheet is not applicable (i.e. the Contractor is only </t>
  </si>
  <si>
    <t xml:space="preserve">     contracted in one county), please do not delete sheets, instead, hide the worksheets for the counties or parent company that are not applicable.</t>
  </si>
  <si>
    <t>Supplement Schedule</t>
  </si>
  <si>
    <t>Total Assets</t>
  </si>
  <si>
    <t>Liabilities + Balance Sheet Total Equity</t>
  </si>
  <si>
    <t>Balance Sheet</t>
  </si>
  <si>
    <t>All Other Behavioral Health Services</t>
  </si>
  <si>
    <t>Behavioral Health Case Management Services</t>
  </si>
  <si>
    <t>Behavioral Health Crisis Intervention Services</t>
  </si>
  <si>
    <t>Behavioral Health Rehabilitation Services</t>
  </si>
  <si>
    <t>Behavioral Health Residential Services</t>
  </si>
  <si>
    <t>Other Professional Services</t>
  </si>
  <si>
    <t>Behavioral Health Physician Services</t>
  </si>
  <si>
    <t>Total Other  Sub-Capitated Medical Expense:</t>
  </si>
  <si>
    <t>Paragraph 4.10.1</t>
  </si>
  <si>
    <t>Block Purchases Expenses Report</t>
  </si>
  <si>
    <t>Block Purchases Hospitalization Expenses:</t>
  </si>
  <si>
    <t>Block Purchases Medical Compensation Expenses:</t>
  </si>
  <si>
    <t>Block Purchases Other Medical Expenses:</t>
  </si>
  <si>
    <t>Total Block Purchases Hospitalization Expense:</t>
  </si>
  <si>
    <t>Total Block Purchases Medical Compensation Expenses:</t>
  </si>
  <si>
    <t>Total Block Purchases  Expenses:</t>
  </si>
  <si>
    <t>Primary Care Physician Services</t>
  </si>
  <si>
    <t>Referral Physician Services</t>
  </si>
  <si>
    <t>MSIC Clinical Fees Expenses</t>
  </si>
  <si>
    <r>
      <t xml:space="preserve">1.  On the </t>
    </r>
    <r>
      <rPr>
        <i/>
        <sz val="10"/>
        <rFont val="Arial"/>
        <family val="2"/>
      </rPr>
      <t>Certification</t>
    </r>
    <r>
      <rPr>
        <sz val="10"/>
        <rFont val="Arial"/>
        <family val="2"/>
      </rPr>
      <t xml:space="preserve"> cover sheet, fill in Contractor name, plan number, quarter ended, preparer's information, and signatures.</t>
    </r>
  </si>
  <si>
    <t>Provider Incentives</t>
  </si>
  <si>
    <t xml:space="preserve">Expense Type: Hospital, Medical and Other </t>
  </si>
  <si>
    <t xml:space="preserve">CRS Partially Integrated – Behavioral Health </t>
  </si>
  <si>
    <t>CRS Partially Integrated – Acute</t>
  </si>
  <si>
    <t>State-wide total</t>
  </si>
  <si>
    <t>Income (loss) from operations</t>
  </si>
  <si>
    <t>Non-operating income (loss)</t>
  </si>
  <si>
    <t>Income (loss) before taxes</t>
  </si>
  <si>
    <r>
      <t xml:space="preserve">Contract Year </t>
    </r>
    <r>
      <rPr>
        <b/>
        <sz val="10"/>
        <color rgb="FFFF0000"/>
        <rFont val="Arial"/>
        <family val="2"/>
      </rPr>
      <t>YYYY</t>
    </r>
  </si>
  <si>
    <r>
      <t>Contract Year</t>
    </r>
    <r>
      <rPr>
        <b/>
        <sz val="10"/>
        <color rgb="FFFF0000"/>
        <rFont val="Arial"/>
        <family val="2"/>
      </rPr>
      <t xml:space="preserve"> YYYY</t>
    </r>
  </si>
  <si>
    <t>to Prior</t>
  </si>
  <si>
    <t>Health insurer's fee</t>
  </si>
  <si>
    <t>Net Income/(loss) YTD</t>
  </si>
  <si>
    <t>Unrealized gains/(losses)</t>
  </si>
  <si>
    <t>Prospective CRS Tiered Reconciliation Settlement</t>
  </si>
  <si>
    <t>Medical Claims Payable Analysis</t>
  </si>
  <si>
    <r>
      <t>Prior Period Adjustments</t>
    </r>
    <r>
      <rPr>
        <strike/>
        <sz val="10"/>
        <rFont val="Arial"/>
        <family val="2"/>
      </rPr>
      <t xml:space="preserve"> </t>
    </r>
  </si>
  <si>
    <t xml:space="preserve">Marketing Costs </t>
  </si>
  <si>
    <r>
      <t xml:space="preserve">Please only submit the </t>
    </r>
    <r>
      <rPr>
        <sz val="10"/>
        <rFont val="Arial"/>
        <family val="2"/>
      </rPr>
      <t>CRS</t>
    </r>
    <r>
      <rPr>
        <sz val="10"/>
        <rFont val="Arial"/>
        <family val="2"/>
      </rPr>
      <t xml:space="preserve"> line of business.  </t>
    </r>
  </si>
  <si>
    <t>PCP Parity Cost Settlement</t>
  </si>
  <si>
    <t>PCP Parity Enhanced Payments</t>
  </si>
  <si>
    <t>EXCLUDE PCP ENHANCED PARITY PAYMENTS</t>
  </si>
  <si>
    <t>Paragraph 4.14</t>
  </si>
  <si>
    <t xml:space="preserve">Certification Statement, either by written or electronic signature, will result in AHCCCS' </t>
  </si>
  <si>
    <t>non acceptance of the attached reports.</t>
  </si>
  <si>
    <t>PCP Parity Enhanced Payment Expense</t>
  </si>
  <si>
    <t>Other Current Assets 1</t>
  </si>
  <si>
    <t>Other Current Assets 2</t>
  </si>
  <si>
    <t>Other Non-Current Assets 1</t>
  </si>
  <si>
    <t>Other Non-Current Assets 2</t>
  </si>
  <si>
    <t>Other Current Liabilities 1</t>
  </si>
  <si>
    <t>Other Current Liabilities 2</t>
  </si>
  <si>
    <t>Other Non-Current Liabilities 1</t>
  </si>
  <si>
    <t>Other Non-Current Liabilities 2</t>
  </si>
  <si>
    <t>Lender 1</t>
  </si>
  <si>
    <t>Lender 2</t>
  </si>
  <si>
    <t xml:space="preserve">See Audit Recon Instructions F </t>
  </si>
  <si>
    <t>Reconciliation/Cost Settlement Receivable</t>
  </si>
  <si>
    <t>Current due to affiliates</t>
  </si>
  <si>
    <t>CRS Tiered Reconciliation Settlement</t>
  </si>
  <si>
    <t>Inpatient Hospital -Behavioral Health Services</t>
  </si>
  <si>
    <t>Pharmacy Rebates/Discounts</t>
  </si>
  <si>
    <t>Analysis of Profitability by Coverage Type</t>
  </si>
  <si>
    <t>Block Purchases Expenses Detail Report</t>
  </si>
  <si>
    <t>Other Income (specify)</t>
  </si>
  <si>
    <t xml:space="preserve">See separate schedule </t>
  </si>
  <si>
    <t>4.12 FQHC Member Months</t>
  </si>
  <si>
    <t>4.13 Consolidated or Parent Company Financial Statement (if applicable)</t>
  </si>
  <si>
    <t>TOT LIAB &amp; EQUITY/NET ASSETS</t>
  </si>
  <si>
    <t>Inpatient Hospital Inpatient - Acute Physical Care</t>
  </si>
  <si>
    <t>Reconciliation/cost settlement payable</t>
  </si>
  <si>
    <r>
      <rPr>
        <sz val="10"/>
        <rFont val="Arial"/>
        <family val="2"/>
      </rPr>
      <t>Reconciliation/cost settlement</t>
    </r>
    <r>
      <rPr>
        <sz val="10"/>
        <color indexed="8"/>
        <rFont val="Arial"/>
        <family val="2"/>
      </rPr>
      <t xml:space="preserve"> payable</t>
    </r>
  </si>
  <si>
    <r>
      <t xml:space="preserve">This template has been set up to mirror the </t>
    </r>
    <r>
      <rPr>
        <i/>
        <sz val="10"/>
        <rFont val="Arial"/>
        <family val="2"/>
      </rPr>
      <t>Reporting Guide for the CRS Contractor.</t>
    </r>
  </si>
  <si>
    <t xml:space="preserve">Paragraph 4.06 </t>
  </si>
  <si>
    <t>Asset/Liability Description</t>
  </si>
  <si>
    <t xml:space="preserve">Value Based Purchasing Initiatives Receivable From/Payable to Providers </t>
  </si>
  <si>
    <t>Value Based Purchasing Initiatives Provider Expenses</t>
  </si>
  <si>
    <t>See Separate Schedule</t>
  </si>
  <si>
    <t>Receivables/Payables Report</t>
  </si>
  <si>
    <t>Value Based Purchasing</t>
  </si>
  <si>
    <t>Premium Deficiency Reserve</t>
  </si>
  <si>
    <r>
      <t>7.   Upload an electronic copy to the FTP server</t>
    </r>
    <r>
      <rPr>
        <sz val="10"/>
        <color rgb="FFFF0000"/>
        <rFont val="Arial"/>
        <family val="2"/>
      </rPr>
      <t xml:space="preserve">, email the DHCM Program Compliance Auditor with notification of upload.   Email address is Jason.Lantz@azahcccs.gov </t>
    </r>
    <r>
      <rPr>
        <sz val="10"/>
        <rFont val="Arial"/>
        <family val="2"/>
      </rPr>
      <t>and</t>
    </r>
    <r>
      <rPr>
        <sz val="10"/>
        <color rgb="FFFF0000"/>
        <rFont val="Arial"/>
        <family val="2"/>
      </rPr>
      <t xml:space="preserve"> Hassan.Bundu@azahcccs.gov</t>
    </r>
    <r>
      <rPr>
        <sz val="10"/>
        <rFont val="Arial"/>
        <family val="2"/>
      </rPr>
      <t>.</t>
    </r>
  </si>
  <si>
    <t xml:space="preserve"> </t>
  </si>
  <si>
    <t>Capitation/Non-Title XIX/XXI Funding/Supplement/Risk Adj Receivable</t>
  </si>
  <si>
    <t>Reconciliation/Settlement Receivable</t>
  </si>
  <si>
    <t>Current due from affiliates/Other Funds</t>
  </si>
  <si>
    <t>Alternative Payment Model Receivable From Providers</t>
  </si>
  <si>
    <t>Non-current due from affiliates/Other Funds</t>
  </si>
  <si>
    <t>20120-01</t>
  </si>
  <si>
    <t>20120-05</t>
  </si>
  <si>
    <t>20120-10</t>
  </si>
  <si>
    <t>Alternative Payment Model Payable to Providers</t>
  </si>
  <si>
    <t>30140-01</t>
  </si>
  <si>
    <t>30140-05</t>
  </si>
  <si>
    <t>30140-10</t>
  </si>
  <si>
    <t>Prospective Capitation</t>
  </si>
  <si>
    <t>PHFQHC/RHC Services</t>
  </si>
  <si>
    <t>PPC - Physician Services</t>
  </si>
  <si>
    <t>PH Pharmacy</t>
  </si>
  <si>
    <t>50105-01</t>
  </si>
  <si>
    <t>50110-01</t>
  </si>
  <si>
    <t>50205-01</t>
  </si>
  <si>
    <t>50210-01</t>
  </si>
  <si>
    <t>50215-01</t>
  </si>
  <si>
    <t>50220-01</t>
  </si>
  <si>
    <t>50225-01</t>
  </si>
  <si>
    <t>50230-01</t>
  </si>
  <si>
    <t>50235-01</t>
  </si>
  <si>
    <t>50310-01</t>
  </si>
  <si>
    <t>50310-05</t>
  </si>
  <si>
    <t>Health Insurance Providers Fee Revenue</t>
  </si>
  <si>
    <t>PH Pharmacy Rebates</t>
  </si>
  <si>
    <t>Alternative Payment Model Performance Based Payments to Providers</t>
  </si>
  <si>
    <t>50355-01</t>
  </si>
  <si>
    <t>50355-05</t>
  </si>
  <si>
    <t>50355-10</t>
  </si>
  <si>
    <t>50355-15</t>
  </si>
  <si>
    <t>50355-20</t>
  </si>
  <si>
    <t>50355-25</t>
  </si>
  <si>
    <t>Care Management/Care Coordination</t>
  </si>
  <si>
    <t>Professional and Outside Services</t>
  </si>
  <si>
    <t>Office Supplies and Equipment</t>
  </si>
  <si>
    <t>Travel</t>
  </si>
  <si>
    <t>Repair and Maintenance</t>
  </si>
  <si>
    <t>Bank Service Charge</t>
  </si>
  <si>
    <t>Insurance</t>
  </si>
  <si>
    <t>Pharmacy Benefit Manager Expenses</t>
  </si>
  <si>
    <t>Interest</t>
  </si>
  <si>
    <t>Other Administrative Expenses</t>
  </si>
  <si>
    <t>90305-01</t>
  </si>
  <si>
    <t>90205-01</t>
  </si>
  <si>
    <t>90105-01</t>
  </si>
  <si>
    <t xml:space="preserve">Payable to Providers </t>
  </si>
  <si>
    <t>Account 10115 - Capitation/Supplement/Risk Adjustment Receivable (by contract year)</t>
  </si>
  <si>
    <t>Account 10125 and Account 20125 CRS Tiered Reconciliation Receivables/Payables and PCP Parity Cost Settlements (by contract year)</t>
  </si>
  <si>
    <t>Account 10145 - Other Current Assets</t>
  </si>
  <si>
    <t>Account 10225 - Other Non-Current Assets</t>
  </si>
  <si>
    <t>Account 20145 - Other Current Liabilities</t>
  </si>
  <si>
    <t>Account 20215 - Other Non-Current Liabilities</t>
  </si>
  <si>
    <t>PH Pharmacy Rebate</t>
  </si>
  <si>
    <t>Profit (Loss) from Operations</t>
  </si>
  <si>
    <t>Profit (Loss) from Non-Operating</t>
  </si>
  <si>
    <t>Profit/(Loss) Before Taxes</t>
  </si>
  <si>
    <t>Health Insurance Providers Fee</t>
  </si>
  <si>
    <t xml:space="preserve">Interest Expense </t>
  </si>
  <si>
    <t xml:space="preserve">Other Income </t>
  </si>
  <si>
    <t>Reconciliations/Settlements Payable</t>
  </si>
  <si>
    <t>Current Due to Affiliates/Other Funds</t>
  </si>
  <si>
    <t>Current portion Long-term Debt</t>
  </si>
  <si>
    <t>Net Income/(Loss) YTD</t>
  </si>
  <si>
    <t>Transfer in/out</t>
  </si>
  <si>
    <t>30140-15</t>
  </si>
  <si>
    <t>Retained earnings/Fund Balance - Beginning</t>
  </si>
  <si>
    <t>Net Income / (Loss) YTD</t>
  </si>
  <si>
    <t>Unrealized Gains(Losses)</t>
  </si>
  <si>
    <t>Retained earnings/Fund Balance/Net Assets</t>
  </si>
  <si>
    <t>Unrealized Gains(losses)</t>
  </si>
  <si>
    <t xml:space="preserve">Hospital Inpatient </t>
  </si>
  <si>
    <t>PH FQHC/RHC Services</t>
  </si>
  <si>
    <t>Laboratory, Radiology, &amp; Medical Imaging</t>
  </si>
  <si>
    <t>Therapies</t>
  </si>
  <si>
    <t>Account 10140 - Alternative Payment Model Receivable From Providers(by provider by contract year)</t>
  </si>
  <si>
    <t>Account 20130 -  Alternative Payment Model Payable to Providers (by provider by contract year)</t>
  </si>
  <si>
    <t>Account 20135 - Current portion - long-term debt</t>
  </si>
  <si>
    <t>Account 20205 - Non-current portion long-term debt</t>
  </si>
  <si>
    <t>Account 20215 -  Non Current Alternative Payment Model Payable to Providers (by provider by contract year)</t>
  </si>
  <si>
    <t>Hospital Inpatient</t>
  </si>
  <si>
    <t>Alternative Payment Model Payable To Providers</t>
  </si>
  <si>
    <t>Current due to affiliates/Other Funds</t>
  </si>
  <si>
    <t>Profit (loss) from operations</t>
  </si>
  <si>
    <t>Profit (Loss) from Non-Operating*</t>
  </si>
  <si>
    <t>Profit (Loss) before taxes</t>
  </si>
  <si>
    <t>Hospital Inpatient -Behavioral Health Services</t>
  </si>
  <si>
    <t>30140-99</t>
  </si>
  <si>
    <t>00105</t>
  </si>
  <si>
    <t>00205</t>
  </si>
  <si>
    <t>00999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</si>
</sst>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_([$€-2]* #,##0.00_);_([$€-2]* \(#,##0.00\);_([$€-2]* &quot;-&quot;??_)"/>
    <numFmt numFmtId="166" formatCode="\ \ \ @"/>
    <numFmt numFmtId="167" formatCode="\ \ \ \ \ \ @"/>
    <numFmt numFmtId="168" formatCode="0.00_)"/>
  </numFmts>
  <fonts count="79" x14ac:knownFonts="1">
    <font>
      <sz val="10"/>
      <name val="Arial"/>
    </font>
    <font>
      <sz val="11"/>
      <color theme="1"/>
      <name val="Calibri"/>
      <family val="2"/>
      <scheme val="minor"/>
    </font>
    <font>
      <sz val="11"/>
      <color theme="1"/>
      <name val="Calibri"/>
      <family val="2"/>
      <scheme val="minor"/>
    </font>
    <font>
      <sz val="12"/>
      <color theme="1"/>
      <name val="Arial"/>
      <family val="2"/>
    </font>
    <font>
      <sz val="11"/>
      <color theme="1"/>
      <name val="Calibri"/>
      <family val="2"/>
      <scheme val="minor"/>
    </font>
    <font>
      <b/>
      <sz val="10"/>
      <name val="Arial"/>
      <family val="2"/>
    </font>
    <font>
      <sz val="10"/>
      <name val="Arial"/>
      <family val="2"/>
    </font>
    <font>
      <sz val="10"/>
      <color indexed="8"/>
      <name val="Arial"/>
      <family val="2"/>
    </font>
    <font>
      <sz val="10"/>
      <name val="Arial"/>
      <family val="2"/>
    </font>
    <font>
      <b/>
      <sz val="10"/>
      <color indexed="8"/>
      <name val="Arial"/>
      <family val="2"/>
    </font>
    <font>
      <b/>
      <u/>
      <sz val="10"/>
      <color indexed="8"/>
      <name val="Arial"/>
      <family val="2"/>
    </font>
    <font>
      <sz val="10"/>
      <color indexed="8"/>
      <name val="Arial"/>
      <family val="2"/>
    </font>
    <font>
      <sz val="9"/>
      <name val="Arial"/>
      <family val="2"/>
    </font>
    <font>
      <sz val="9"/>
      <color indexed="8"/>
      <name val="Arial"/>
      <family val="2"/>
    </font>
    <font>
      <b/>
      <sz val="9"/>
      <color indexed="8"/>
      <name val="Arial"/>
      <family val="2"/>
    </font>
    <font>
      <b/>
      <sz val="9"/>
      <name val="Arial"/>
      <family val="2"/>
    </font>
    <font>
      <b/>
      <sz val="10"/>
      <name val="Arial"/>
      <family val="2"/>
    </font>
    <font>
      <b/>
      <sz val="10"/>
      <color indexed="8"/>
      <name val="Arial"/>
      <family val="2"/>
    </font>
    <font>
      <sz val="9"/>
      <color indexed="10"/>
      <name val="Arial"/>
      <family val="2"/>
    </font>
    <font>
      <i/>
      <sz val="10"/>
      <name val="Arial"/>
      <family val="2"/>
    </font>
    <font>
      <sz val="10"/>
      <color indexed="10"/>
      <name val="Arial"/>
      <family val="2"/>
    </font>
    <font>
      <sz val="8"/>
      <name val="Arial"/>
      <family val="2"/>
    </font>
    <font>
      <b/>
      <sz val="10"/>
      <color indexed="10"/>
      <name val="Arial"/>
      <family val="2"/>
    </font>
    <font>
      <u/>
      <sz val="10"/>
      <name val="Arial"/>
      <family val="2"/>
    </font>
    <font>
      <u/>
      <sz val="10"/>
      <color indexed="12"/>
      <name val="Arial"/>
      <family val="2"/>
    </font>
    <font>
      <sz val="10"/>
      <color indexed="47"/>
      <name val="Arial"/>
      <family val="2"/>
    </font>
    <font>
      <b/>
      <sz val="10"/>
      <color indexed="10"/>
      <name val="Arial"/>
      <family val="2"/>
    </font>
    <font>
      <sz val="8"/>
      <name val="Arial"/>
      <family val="2"/>
    </font>
    <font>
      <u/>
      <sz val="10"/>
      <name val="Arial"/>
      <family val="2"/>
    </font>
    <font>
      <sz val="10"/>
      <color indexed="10"/>
      <name val="Arial"/>
      <family val="2"/>
    </font>
    <font>
      <sz val="10"/>
      <color rgb="FFFF0000"/>
      <name val="Arial"/>
      <family val="2"/>
    </font>
    <font>
      <sz val="11"/>
      <name val="Cambria"/>
      <family val="1"/>
    </font>
    <font>
      <b/>
      <sz val="10"/>
      <color rgb="FFFF0000"/>
      <name val="Arial"/>
      <family val="2"/>
    </font>
    <font>
      <sz val="9"/>
      <color rgb="FFFF0000"/>
      <name val="Arial"/>
      <family val="2"/>
    </font>
    <font>
      <b/>
      <u/>
      <sz val="10"/>
      <name val="Arial"/>
      <family val="2"/>
    </font>
    <font>
      <b/>
      <sz val="11"/>
      <name val="Arial"/>
      <family val="2"/>
    </font>
    <font>
      <b/>
      <sz val="8"/>
      <name val="Arial"/>
      <family val="2"/>
    </font>
    <font>
      <strike/>
      <sz val="10"/>
      <name val="Arial"/>
      <family val="2"/>
    </font>
    <font>
      <b/>
      <u/>
      <sz val="10"/>
      <color rgb="FFFF0000"/>
      <name val="Arial"/>
      <family val="2"/>
    </font>
    <font>
      <sz val="12"/>
      <color theme="1"/>
      <name val="Arial"/>
      <family val="2"/>
    </font>
    <font>
      <sz val="11"/>
      <color theme="1"/>
      <name val="Times New Roman"/>
      <family val="2"/>
    </font>
    <font>
      <sz val="11"/>
      <color indexed="8"/>
      <name val="Calibri"/>
      <family val="2"/>
    </font>
    <font>
      <sz val="11"/>
      <color indexed="9"/>
      <name val="Calibri"/>
      <family val="2"/>
    </font>
    <font>
      <sz val="10"/>
      <name val="Tahoma"/>
      <family val="2"/>
    </font>
    <font>
      <sz val="11"/>
      <color indexed="20"/>
      <name val="Calibri"/>
      <family val="2"/>
    </font>
    <font>
      <b/>
      <sz val="11"/>
      <color indexed="10"/>
      <name val="Calibri"/>
      <family val="2"/>
    </font>
    <font>
      <b/>
      <sz val="11"/>
      <color indexed="9"/>
      <name val="Calibri"/>
      <family val="2"/>
    </font>
    <font>
      <sz val="10"/>
      <name val="Times New Roman"/>
      <family val="1"/>
    </font>
    <font>
      <b/>
      <sz val="10"/>
      <color indexed="18"/>
      <name val="Tahoma"/>
      <family val="2"/>
    </font>
    <font>
      <sz val="11"/>
      <name val="Tms Rmn"/>
    </font>
    <font>
      <sz val="10"/>
      <name val="Helv"/>
    </font>
    <font>
      <i/>
      <sz val="11"/>
      <color indexed="23"/>
      <name val="Calibri"/>
      <family val="2"/>
    </font>
    <font>
      <sz val="8"/>
      <color indexed="12"/>
      <name val="Arial"/>
      <family val="2"/>
    </font>
    <font>
      <sz val="11"/>
      <color indexed="17"/>
      <name val="Calibri"/>
      <family val="2"/>
    </font>
    <font>
      <i/>
      <sz val="10"/>
      <name val="Times New Roman"/>
      <family val="1"/>
    </font>
    <font>
      <b/>
      <sz val="15"/>
      <color indexed="62"/>
      <name val="Calibri"/>
      <family val="2"/>
    </font>
    <font>
      <b/>
      <sz val="13"/>
      <color indexed="62"/>
      <name val="Calibri"/>
      <family val="2"/>
    </font>
    <font>
      <b/>
      <sz val="11"/>
      <color indexed="62"/>
      <name val="Calibri"/>
      <family val="2"/>
    </font>
    <font>
      <u/>
      <sz val="12"/>
      <color indexed="12"/>
      <name val="Courier"/>
      <family val="3"/>
    </font>
    <font>
      <sz val="11"/>
      <color indexed="62"/>
      <name val="Calibri"/>
      <family val="2"/>
    </font>
    <font>
      <sz val="11"/>
      <color indexed="10"/>
      <name val="Calibri"/>
      <family val="2"/>
    </font>
    <font>
      <sz val="11"/>
      <color indexed="19"/>
      <name val="Calibri"/>
      <family val="2"/>
    </font>
    <font>
      <sz val="12"/>
      <name val="Helv"/>
    </font>
    <font>
      <b/>
      <i/>
      <sz val="16"/>
      <name val="Helv"/>
    </font>
    <font>
      <sz val="9"/>
      <color indexed="0"/>
      <name val="Helvetica"/>
      <family val="2"/>
    </font>
    <font>
      <b/>
      <sz val="11"/>
      <color indexed="63"/>
      <name val="Calibri"/>
      <family val="2"/>
    </font>
    <font>
      <sz val="10"/>
      <name val="MS Sans Serif"/>
      <family val="2"/>
    </font>
    <font>
      <b/>
      <sz val="10"/>
      <name val="MS Sans Serif"/>
      <family val="2"/>
    </font>
    <font>
      <sz val="16"/>
      <color indexed="18"/>
      <name val="Tahoma"/>
      <family val="2"/>
    </font>
    <font>
      <sz val="18"/>
      <color indexed="18"/>
      <name val="Tahoma"/>
      <family val="2"/>
    </font>
    <font>
      <i/>
      <sz val="22"/>
      <color indexed="18"/>
      <name val="Tahoma"/>
      <family val="2"/>
    </font>
    <font>
      <sz val="10"/>
      <color indexed="8"/>
      <name val="Times New Roman"/>
      <family val="1"/>
    </font>
    <font>
      <b/>
      <sz val="10"/>
      <color indexed="8"/>
      <name val="Times New Roman"/>
      <family val="1"/>
    </font>
    <font>
      <i/>
      <sz val="10"/>
      <color indexed="8"/>
      <name val="Arial"/>
      <family val="2"/>
    </font>
    <font>
      <sz val="8"/>
      <color indexed="8"/>
      <name val="Arial"/>
      <family val="2"/>
    </font>
    <font>
      <i/>
      <u/>
      <sz val="10"/>
      <name val="Times New Roman"/>
      <family val="1"/>
    </font>
    <font>
      <b/>
      <sz val="18"/>
      <color indexed="62"/>
      <name val="Cambria"/>
      <family val="2"/>
    </font>
    <font>
      <b/>
      <sz val="10"/>
      <name val="Times New Roman"/>
      <family val="1"/>
    </font>
    <font>
      <b/>
      <sz val="11"/>
      <color indexed="8"/>
      <name val="Calibri"/>
      <family val="2"/>
    </font>
  </fonts>
  <fills count="24">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70">
    <border>
      <left/>
      <right/>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right style="medium">
        <color indexed="64"/>
      </right>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n">
        <color indexed="18"/>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medium">
        <color indexed="64"/>
      </left>
      <right style="thin">
        <color indexed="64"/>
      </right>
      <top style="medium">
        <color indexed="64"/>
      </top>
      <bottom style="medium">
        <color indexed="64"/>
      </bottom>
      <diagonal/>
    </border>
  </borders>
  <cellStyleXfs count="874">
    <xf numFmtId="0" fontId="0" fillId="0" borderId="0"/>
    <xf numFmtId="43" fontId="6" fillId="0" borderId="0" applyFont="0" applyFill="0" applyBorder="0" applyAlignment="0" applyProtection="0"/>
    <xf numFmtId="44" fontId="6" fillId="0" borderId="0" applyFont="0" applyFill="0" applyBorder="0" applyAlignment="0" applyProtection="0"/>
    <xf numFmtId="0" fontId="24" fillId="0" borderId="0" applyNumberFormat="0" applyFill="0" applyBorder="0" applyAlignment="0" applyProtection="0">
      <alignment vertical="top"/>
      <protection locked="0"/>
    </xf>
    <xf numFmtId="0" fontId="4" fillId="0" borderId="0"/>
    <xf numFmtId="0" fontId="6" fillId="0" borderId="0"/>
    <xf numFmtId="0" fontId="2" fillId="0" borderId="0"/>
    <xf numFmtId="0" fontId="2" fillId="0" borderId="0"/>
    <xf numFmtId="0" fontId="40" fillId="0" borderId="0"/>
    <xf numFmtId="0" fontId="1" fillId="0" borderId="0"/>
    <xf numFmtId="44" fontId="6" fillId="0" borderId="0" applyFont="0" applyFill="0" applyBorder="0" applyAlignment="0" applyProtection="0"/>
    <xf numFmtId="43" fontId="6" fillId="0" borderId="0" applyFont="0" applyFill="0" applyBorder="0" applyAlignment="0" applyProtection="0"/>
    <xf numFmtId="0" fontId="24" fillId="0" borderId="0" applyNumberFormat="0" applyFill="0" applyBorder="0" applyAlignment="0" applyProtection="0">
      <alignment vertical="top"/>
      <protection locked="0"/>
    </xf>
    <xf numFmtId="0" fontId="40" fillId="0" borderId="0"/>
    <xf numFmtId="9" fontId="6" fillId="0" borderId="0" applyFont="0" applyFill="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0"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2" borderId="0" applyNumberFormat="0" applyBorder="0" applyAlignment="0" applyProtection="0"/>
    <xf numFmtId="0" fontId="41" fillId="10"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4"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7"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41" fontId="43" fillId="0" borderId="0"/>
    <xf numFmtId="43" fontId="43" fillId="0" borderId="0"/>
    <xf numFmtId="0" fontId="44" fillId="21" borderId="0" applyNumberFormat="0" applyBorder="0" applyAlignment="0" applyProtection="0"/>
    <xf numFmtId="0" fontId="45" fillId="22" borderId="59" applyNumberFormat="0" applyAlignment="0" applyProtection="0"/>
    <xf numFmtId="0" fontId="46" fillId="23" borderId="60" applyNumberFormat="0" applyAlignment="0" applyProtection="0"/>
    <xf numFmtId="0" fontId="47" fillId="0" borderId="11">
      <alignment horizontal="centerContinuous"/>
    </xf>
    <xf numFmtId="0" fontId="48" fillId="0" borderId="61">
      <alignment horizontal="center" vertical="top" wrapText="1"/>
    </xf>
    <xf numFmtId="164" fontId="49" fillId="0" borderId="0"/>
    <xf numFmtId="164" fontId="49" fillId="0" borderId="0"/>
    <xf numFmtId="164" fontId="49" fillId="0" borderId="0"/>
    <xf numFmtId="164" fontId="49" fillId="0" borderId="0"/>
    <xf numFmtId="164" fontId="49" fillId="0" borderId="0"/>
    <xf numFmtId="164" fontId="49" fillId="0" borderId="0"/>
    <xf numFmtId="164" fontId="49" fillId="0" borderId="0"/>
    <xf numFmtId="164" fontId="49"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6"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1" fillId="0" borderId="0" applyFont="0" applyFill="0" applyBorder="0" applyAlignment="0" applyProtection="0"/>
    <xf numFmtId="3" fontId="6"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4" fontId="6" fillId="0" borderId="0" applyFont="0" applyFill="0" applyBorder="0" applyAlignment="0" applyProtection="0"/>
    <xf numFmtId="44" fontId="6" fillId="0" borderId="0" applyFont="0" applyFill="0" applyBorder="0" applyAlignment="0" applyProtection="0"/>
    <xf numFmtId="44" fontId="2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5" fontId="6" fillId="0" borderId="0" applyFont="0" applyFill="0" applyBorder="0" applyAlignment="0" applyProtection="0"/>
    <xf numFmtId="14" fontId="6" fillId="0" borderId="0" applyFont="0" applyFill="0" applyBorder="0" applyAlignment="0" applyProtection="0"/>
    <xf numFmtId="165" fontId="6" fillId="0" borderId="0" applyFont="0" applyFill="0" applyBorder="0" applyAlignment="0" applyProtection="0"/>
    <xf numFmtId="0" fontId="6" fillId="0" borderId="0"/>
    <xf numFmtId="0" fontId="51" fillId="0" borderId="0" applyNumberFormat="0" applyFill="0" applyBorder="0" applyAlignment="0" applyProtection="0"/>
    <xf numFmtId="5" fontId="52" fillId="0" borderId="10" applyFont="0" applyBorder="0"/>
    <xf numFmtId="2" fontId="6" fillId="0" borderId="0" applyFont="0" applyFill="0" applyBorder="0" applyAlignment="0" applyProtection="0"/>
    <xf numFmtId="0" fontId="53" fillId="12" borderId="0" applyNumberFormat="0" applyBorder="0" applyAlignment="0" applyProtection="0"/>
    <xf numFmtId="0" fontId="54" fillId="0" borderId="0" applyNumberFormat="0" applyBorder="0" applyAlignment="0">
      <alignment horizontal="center"/>
    </xf>
    <xf numFmtId="0" fontId="55" fillId="0" borderId="62" applyNumberFormat="0" applyFill="0" applyAlignment="0" applyProtection="0"/>
    <xf numFmtId="0" fontId="56" fillId="0" borderId="63" applyNumberFormat="0" applyFill="0" applyAlignment="0" applyProtection="0"/>
    <xf numFmtId="0" fontId="57" fillId="0" borderId="64" applyNumberFormat="0" applyFill="0" applyAlignment="0" applyProtection="0"/>
    <xf numFmtId="0" fontId="57" fillId="0" borderId="0" applyNumberFormat="0" applyFill="0" applyBorder="0" applyAlignment="0" applyProtection="0"/>
    <xf numFmtId="0" fontId="54" fillId="0" borderId="0" applyNumberFormat="0" applyBorder="0" applyAlignment="0">
      <alignment horizontal="center"/>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13" borderId="59" applyNumberFormat="0" applyAlignment="0" applyProtection="0"/>
    <xf numFmtId="49" fontId="47" fillId="0" borderId="0" applyFill="0" applyBorder="0" applyProtection="0"/>
    <xf numFmtId="49" fontId="47" fillId="0" borderId="0" applyFill="0" applyBorder="0" applyProtection="0"/>
    <xf numFmtId="166" fontId="47" fillId="0" borderId="0" applyFill="0" applyBorder="0" applyProtection="0"/>
    <xf numFmtId="166" fontId="47" fillId="0" borderId="0" applyFill="0" applyBorder="0" applyProtection="0"/>
    <xf numFmtId="167" fontId="47" fillId="0" borderId="0" applyFill="0" applyBorder="0" applyProtection="0"/>
    <xf numFmtId="167" fontId="47" fillId="0" borderId="0" applyFill="0" applyBorder="0" applyProtection="0"/>
    <xf numFmtId="0" fontId="60" fillId="0" borderId="65" applyNumberFormat="0" applyFill="0" applyAlignment="0" applyProtection="0"/>
    <xf numFmtId="0" fontId="61" fillId="13" borderId="0" applyNumberFormat="0" applyBorder="0" applyAlignment="0" applyProtection="0"/>
    <xf numFmtId="0" fontId="62" fillId="0" borderId="0"/>
    <xf numFmtId="0" fontId="62" fillId="0" borderId="0"/>
    <xf numFmtId="168" fontId="63" fillId="0" borderId="0"/>
    <xf numFmtId="0" fontId="62" fillId="0" borderId="0"/>
    <xf numFmtId="0" fontId="62" fillId="0" borderId="0"/>
    <xf numFmtId="0" fontId="62" fillId="0" borderId="0"/>
    <xf numFmtId="0" fontId="62" fillId="0" borderId="0"/>
    <xf numFmtId="0" fontId="6"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0" fontId="3" fillId="0" borderId="0"/>
    <xf numFmtId="0" fontId="6" fillId="0" borderId="0"/>
    <xf numFmtId="0" fontId="4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21" fillId="0" borderId="0"/>
    <xf numFmtId="0" fontId="2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10" borderId="66" applyNumberFormat="0" applyFont="0" applyAlignment="0" applyProtection="0"/>
    <xf numFmtId="0" fontId="65" fillId="22" borderId="67" applyNumberFormat="0" applyAlignment="0" applyProtection="0"/>
    <xf numFmtId="0" fontId="50" fillId="0" borderId="0"/>
    <xf numFmtId="0" fontId="50" fillId="0" borderId="0"/>
    <xf numFmtId="9" fontId="6" fillId="0" borderId="0" applyFont="0" applyFill="0" applyBorder="0" applyAlignment="0" applyProtection="0"/>
    <xf numFmtId="9" fontId="41" fillId="0" borderId="0" applyFont="0" applyFill="0" applyBorder="0" applyAlignment="0" applyProtection="0"/>
    <xf numFmtId="9" fontId="6" fillId="0" borderId="0" applyFont="0" applyFill="0" applyBorder="0" applyAlignment="0" applyProtection="0"/>
    <xf numFmtId="0" fontId="66" fillId="0" borderId="0" applyNumberFormat="0" applyFont="0" applyFill="0" applyBorder="0" applyAlignment="0" applyProtection="0">
      <alignment horizontal="left"/>
    </xf>
    <xf numFmtId="15" fontId="66" fillId="0" borderId="0" applyFont="0" applyFill="0" applyBorder="0" applyAlignment="0" applyProtection="0"/>
    <xf numFmtId="4" fontId="66" fillId="0" borderId="0" applyFont="0" applyFill="0" applyBorder="0" applyAlignment="0" applyProtection="0"/>
    <xf numFmtId="0" fontId="67" fillId="0" borderId="20">
      <alignment horizontal="center"/>
    </xf>
    <xf numFmtId="3" fontId="66" fillId="0" borderId="0" applyFont="0" applyFill="0" applyBorder="0" applyAlignment="0" applyProtection="0"/>
    <xf numFmtId="0" fontId="6" fillId="0" borderId="0" applyFill="0">
      <alignment horizontal="left" indent="2"/>
    </xf>
    <xf numFmtId="0" fontId="68" fillId="0" borderId="0">
      <alignment horizontal="right"/>
    </xf>
    <xf numFmtId="0" fontId="69" fillId="0" borderId="0">
      <alignment horizontal="right"/>
    </xf>
    <xf numFmtId="0" fontId="70" fillId="0" borderId="0">
      <alignment horizontal="right"/>
    </xf>
    <xf numFmtId="0" fontId="71" fillId="0" borderId="0" applyNumberFormat="0" applyBorder="0" applyAlignment="0"/>
    <xf numFmtId="0" fontId="71" fillId="0" borderId="0" applyNumberFormat="0" applyBorder="0" applyAlignment="0"/>
    <xf numFmtId="0" fontId="71" fillId="0" borderId="0" applyNumberFormat="0" applyBorder="0" applyAlignment="0"/>
    <xf numFmtId="0" fontId="7" fillId="0" borderId="0" applyNumberFormat="0" applyBorder="0" applyAlignment="0"/>
    <xf numFmtId="0" fontId="7" fillId="0" borderId="0" applyNumberFormat="0" applyBorder="0" applyAlignment="0"/>
    <xf numFmtId="0" fontId="71" fillId="0" borderId="0" applyNumberFormat="0" applyBorder="0" applyAlignment="0"/>
    <xf numFmtId="0" fontId="71" fillId="0" borderId="0" applyNumberFormat="0" applyBorder="0" applyAlignment="0"/>
    <xf numFmtId="0" fontId="9" fillId="0" borderId="0" applyNumberFormat="0" applyBorder="0" applyAlignment="0"/>
    <xf numFmtId="0" fontId="9" fillId="0" borderId="0" applyNumberFormat="0" applyBorder="0" applyAlignment="0"/>
    <xf numFmtId="0" fontId="72" fillId="0" borderId="0" applyNumberFormat="0" applyBorder="0" applyAlignment="0"/>
    <xf numFmtId="0" fontId="72" fillId="0" borderId="0" applyNumberFormat="0" applyBorder="0" applyAlignment="0"/>
    <xf numFmtId="0" fontId="73" fillId="0" borderId="0" applyNumberFormat="0" applyBorder="0" applyAlignment="0"/>
    <xf numFmtId="0" fontId="73" fillId="0" borderId="0" applyNumberFormat="0" applyBorder="0" applyAlignment="0"/>
    <xf numFmtId="0" fontId="74" fillId="0" borderId="0" applyNumberFormat="0" applyBorder="0" applyAlignment="0"/>
    <xf numFmtId="0" fontId="73" fillId="0" borderId="0" applyNumberFormat="0" applyBorder="0" applyAlignment="0"/>
    <xf numFmtId="0" fontId="74" fillId="0" borderId="0" applyNumberFormat="0" applyBorder="0" applyAlignment="0"/>
    <xf numFmtId="0" fontId="73" fillId="0" borderId="0" applyNumberFormat="0" applyBorder="0" applyAlignment="0"/>
    <xf numFmtId="0" fontId="73" fillId="0" borderId="0" applyNumberFormat="0" applyBorder="0" applyAlignment="0"/>
    <xf numFmtId="0" fontId="71" fillId="0" borderId="0" applyNumberFormat="0" applyBorder="0" applyAlignment="0"/>
    <xf numFmtId="0" fontId="75" fillId="0" borderId="0">
      <alignment horizontal="center"/>
    </xf>
    <xf numFmtId="0" fontId="23" fillId="0" borderId="0" applyFont="0" applyFill="0" applyBorder="0" applyAlignment="0"/>
    <xf numFmtId="0" fontId="76" fillId="0" borderId="0" applyNumberFormat="0" applyFill="0" applyBorder="0" applyAlignment="0" applyProtection="0"/>
    <xf numFmtId="0" fontId="77" fillId="0" borderId="0">
      <alignment horizontal="centerContinuous"/>
    </xf>
    <xf numFmtId="0" fontId="77" fillId="0" borderId="0">
      <alignment horizontal="centerContinuous"/>
    </xf>
    <xf numFmtId="0" fontId="77" fillId="0" borderId="0">
      <alignment horizontal="centerContinuous"/>
    </xf>
    <xf numFmtId="0" fontId="76" fillId="0" borderId="0" applyNumberFormat="0" applyFill="0" applyBorder="0" applyAlignment="0" applyProtection="0"/>
    <xf numFmtId="0" fontId="78" fillId="0" borderId="68" applyNumberFormat="0" applyFill="0" applyAlignment="0" applyProtection="0"/>
    <xf numFmtId="0" fontId="6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86">
    <xf numFmtId="0" fontId="0" fillId="0" borderId="0" xfId="0"/>
    <xf numFmtId="0" fontId="9" fillId="2" borderId="3" xfId="0" applyFont="1" applyFill="1" applyBorder="1" applyAlignment="1" applyProtection="1"/>
    <xf numFmtId="0" fontId="0" fillId="0" borderId="0" xfId="0" applyFill="1"/>
    <xf numFmtId="0" fontId="7" fillId="0" borderId="5" xfId="0" applyFont="1" applyFill="1" applyBorder="1"/>
    <xf numFmtId="0" fontId="7" fillId="0" borderId="5" xfId="0" applyFont="1" applyFill="1" applyBorder="1" applyAlignment="1">
      <alignment horizontal="center"/>
    </xf>
    <xf numFmtId="37" fontId="13" fillId="0" borderId="10" xfId="0" applyNumberFormat="1" applyFont="1" applyFill="1" applyBorder="1" applyProtection="1"/>
    <xf numFmtId="37" fontId="13" fillId="2" borderId="12" xfId="0" applyNumberFormat="1" applyFont="1" applyFill="1" applyBorder="1" applyProtection="1"/>
    <xf numFmtId="37" fontId="13" fillId="2" borderId="13" xfId="0" applyNumberFormat="1" applyFont="1" applyFill="1" applyBorder="1" applyProtection="1"/>
    <xf numFmtId="37" fontId="13" fillId="0" borderId="0" xfId="0" applyNumberFormat="1" applyFont="1" applyFill="1" applyBorder="1" applyProtection="1"/>
    <xf numFmtId="37" fontId="13" fillId="2" borderId="6" xfId="0" applyNumberFormat="1" applyFont="1" applyFill="1" applyBorder="1" applyProtection="1"/>
    <xf numFmtId="37" fontId="12" fillId="0" borderId="0" xfId="0" applyNumberFormat="1" applyFont="1" applyBorder="1"/>
    <xf numFmtId="37" fontId="14" fillId="0" borderId="14" xfId="0" applyNumberFormat="1" applyFont="1" applyFill="1" applyBorder="1" applyProtection="1"/>
    <xf numFmtId="37" fontId="14" fillId="2" borderId="15" xfId="0" applyNumberFormat="1" applyFont="1" applyFill="1" applyBorder="1" applyProtection="1"/>
    <xf numFmtId="37" fontId="14" fillId="0" borderId="16" xfId="0" applyNumberFormat="1" applyFont="1" applyFill="1" applyBorder="1" applyProtection="1"/>
    <xf numFmtId="37" fontId="14" fillId="2" borderId="17" xfId="0" applyNumberFormat="1" applyFont="1" applyFill="1" applyBorder="1" applyProtection="1"/>
    <xf numFmtId="37" fontId="14" fillId="0" borderId="18" xfId="0" applyNumberFormat="1" applyFont="1" applyFill="1" applyBorder="1" applyProtection="1"/>
    <xf numFmtId="37" fontId="16" fillId="0" borderId="14" xfId="0" applyNumberFormat="1" applyFont="1" applyBorder="1"/>
    <xf numFmtId="37" fontId="15" fillId="0" borderId="14" xfId="0" applyNumberFormat="1" applyFont="1" applyBorder="1"/>
    <xf numFmtId="37" fontId="0" fillId="0" borderId="19" xfId="0" applyNumberFormat="1" applyBorder="1"/>
    <xf numFmtId="37" fontId="0" fillId="0" borderId="0" xfId="0" applyNumberFormat="1" applyBorder="1"/>
    <xf numFmtId="0" fontId="0" fillId="0" borderId="5" xfId="0" applyBorder="1"/>
    <xf numFmtId="37" fontId="18" fillId="0" borderId="0" xfId="0" applyNumberFormat="1" applyFont="1" applyBorder="1" applyProtection="1">
      <protection locked="0"/>
    </xf>
    <xf numFmtId="37" fontId="18" fillId="0" borderId="11" xfId="0" applyNumberFormat="1" applyFont="1" applyBorder="1" applyProtection="1">
      <protection locked="0"/>
    </xf>
    <xf numFmtId="37" fontId="18" fillId="2" borderId="12" xfId="0" applyNumberFormat="1" applyFont="1" applyFill="1" applyBorder="1" applyProtection="1">
      <protection locked="0"/>
    </xf>
    <xf numFmtId="0" fontId="9" fillId="2" borderId="12" xfId="0" applyFont="1" applyFill="1" applyBorder="1" applyAlignment="1" applyProtection="1"/>
    <xf numFmtId="0" fontId="17" fillId="0" borderId="24" xfId="0" quotePrefix="1" applyFont="1" applyFill="1" applyBorder="1" applyAlignment="1" applyProtection="1">
      <alignment horizontal="center" wrapText="1"/>
    </xf>
    <xf numFmtId="0" fontId="0" fillId="0" borderId="19" xfId="0" applyBorder="1"/>
    <xf numFmtId="0" fontId="0" fillId="0" borderId="22" xfId="0" applyBorder="1"/>
    <xf numFmtId="0" fontId="7" fillId="0" borderId="19" xfId="0" applyFont="1" applyFill="1" applyBorder="1" applyAlignment="1" applyProtection="1">
      <alignment horizontal="center" wrapText="1"/>
    </xf>
    <xf numFmtId="0" fontId="0" fillId="0" borderId="19" xfId="0" applyBorder="1" applyAlignment="1">
      <alignment horizontal="center"/>
    </xf>
    <xf numFmtId="0" fontId="5" fillId="0" borderId="22" xfId="0" applyFont="1" applyBorder="1" applyAlignment="1">
      <alignment horizontal="center"/>
    </xf>
    <xf numFmtId="37" fontId="12" fillId="2" borderId="12" xfId="0" applyNumberFormat="1" applyFont="1" applyFill="1" applyBorder="1"/>
    <xf numFmtId="37" fontId="13" fillId="2" borderId="7" xfId="0" applyNumberFormat="1" applyFont="1" applyFill="1" applyBorder="1" applyProtection="1"/>
    <xf numFmtId="37" fontId="12" fillId="2" borderId="13" xfId="0" applyNumberFormat="1" applyFont="1" applyFill="1" applyBorder="1"/>
    <xf numFmtId="37" fontId="13" fillId="0" borderId="12" xfId="0" applyNumberFormat="1" applyFont="1" applyFill="1" applyBorder="1" applyProtection="1"/>
    <xf numFmtId="0" fontId="7" fillId="0" borderId="0" xfId="0" applyFont="1" applyFill="1"/>
    <xf numFmtId="0" fontId="7" fillId="0" borderId="5" xfId="0" applyFont="1" applyFill="1" applyBorder="1" applyAlignment="1" applyProtection="1"/>
    <xf numFmtId="0" fontId="16" fillId="0" borderId="0" xfId="0" applyFont="1"/>
    <xf numFmtId="0" fontId="0" fillId="0" borderId="0" xfId="0" applyAlignment="1">
      <alignment horizontal="center"/>
    </xf>
    <xf numFmtId="0" fontId="19" fillId="0" borderId="0" xfId="0" applyFont="1" applyAlignment="1">
      <alignment horizontal="centerContinuous" vertical="justify" wrapText="1"/>
    </xf>
    <xf numFmtId="44" fontId="0" fillId="0" borderId="0" xfId="2" applyFont="1"/>
    <xf numFmtId="0" fontId="0" fillId="0" borderId="29" xfId="0" applyBorder="1"/>
    <xf numFmtId="0" fontId="20" fillId="0" borderId="29" xfId="0" applyFont="1" applyBorder="1" applyProtection="1">
      <protection locked="0"/>
    </xf>
    <xf numFmtId="0" fontId="20" fillId="2" borderId="29" xfId="0" applyFont="1" applyFill="1" applyBorder="1" applyProtection="1">
      <protection locked="0"/>
    </xf>
    <xf numFmtId="0" fontId="16" fillId="0" borderId="29" xfId="0" applyFont="1" applyBorder="1" applyAlignment="1">
      <alignment horizontal="left"/>
    </xf>
    <xf numFmtId="0" fontId="21" fillId="0" borderId="0" xfId="0" applyFont="1"/>
    <xf numFmtId="0" fontId="16" fillId="0" borderId="30" xfId="0" applyFont="1" applyBorder="1" applyAlignment="1">
      <alignment horizontal="center"/>
    </xf>
    <xf numFmtId="0" fontId="16" fillId="0" borderId="31" xfId="0" applyFont="1" applyBorder="1" applyAlignment="1">
      <alignment horizontal="center"/>
    </xf>
    <xf numFmtId="0" fontId="19" fillId="0" borderId="32" xfId="0" applyFont="1" applyBorder="1"/>
    <xf numFmtId="0" fontId="0" fillId="0" borderId="12" xfId="0" applyBorder="1"/>
    <xf numFmtId="0" fontId="0" fillId="0" borderId="3" xfId="0" applyBorder="1"/>
    <xf numFmtId="0" fontId="20" fillId="0" borderId="29" xfId="1" applyNumberFormat="1" applyFont="1" applyBorder="1" applyProtection="1">
      <protection locked="0"/>
    </xf>
    <xf numFmtId="44" fontId="0" fillId="0" borderId="29" xfId="2" applyFont="1" applyBorder="1"/>
    <xf numFmtId="0" fontId="19" fillId="0" borderId="3" xfId="0" applyFont="1" applyBorder="1" applyAlignment="1">
      <alignment horizontal="centerContinuous" vertical="justify" wrapText="1"/>
    </xf>
    <xf numFmtId="0" fontId="19" fillId="0" borderId="29" xfId="0" applyFont="1" applyBorder="1"/>
    <xf numFmtId="0" fontId="19" fillId="0" borderId="32" xfId="0" applyFont="1" applyBorder="1" applyAlignment="1">
      <alignment horizontal="centerContinuous"/>
    </xf>
    <xf numFmtId="0" fontId="19" fillId="0" borderId="29" xfId="0" applyFont="1" applyBorder="1" applyAlignment="1">
      <alignment horizontal="centerContinuous" vertical="justify" wrapText="1"/>
    </xf>
    <xf numFmtId="44" fontId="0" fillId="0" borderId="29" xfId="0" applyNumberFormat="1" applyBorder="1"/>
    <xf numFmtId="0" fontId="16" fillId="0" borderId="29" xfId="0" applyFont="1" applyBorder="1"/>
    <xf numFmtId="0" fontId="17" fillId="0" borderId="24" xfId="0" applyFont="1" applyFill="1" applyBorder="1"/>
    <xf numFmtId="0" fontId="16" fillId="0" borderId="25" xfId="0" applyFont="1" applyBorder="1" applyAlignment="1">
      <alignment horizontal="center"/>
    </xf>
    <xf numFmtId="0" fontId="8" fillId="0" borderId="29" xfId="0" applyFont="1" applyBorder="1"/>
    <xf numFmtId="37" fontId="13" fillId="0" borderId="19" xfId="0" applyNumberFormat="1" applyFont="1" applyFill="1" applyBorder="1" applyProtection="1"/>
    <xf numFmtId="0" fontId="7" fillId="0" borderId="0" xfId="0" applyFont="1" applyFill="1" applyBorder="1" applyAlignment="1" applyProtection="1"/>
    <xf numFmtId="37" fontId="14" fillId="0" borderId="0" xfId="0" applyNumberFormat="1" applyFont="1" applyFill="1" applyBorder="1" applyProtection="1"/>
    <xf numFmtId="0" fontId="7" fillId="0" borderId="34" xfId="0" applyFont="1" applyFill="1" applyBorder="1"/>
    <xf numFmtId="37" fontId="18" fillId="0" borderId="0" xfId="0" applyNumberFormat="1" applyFont="1" applyFill="1" applyBorder="1" applyProtection="1">
      <protection locked="0"/>
    </xf>
    <xf numFmtId="0" fontId="19" fillId="0" borderId="29" xfId="0" applyFont="1" applyBorder="1" applyAlignment="1">
      <alignment horizontal="right" vertical="justify" wrapText="1"/>
    </xf>
    <xf numFmtId="44" fontId="6" fillId="0" borderId="29" xfId="2" applyBorder="1"/>
    <xf numFmtId="44" fontId="6" fillId="0" borderId="0" xfId="2"/>
    <xf numFmtId="0" fontId="19" fillId="0" borderId="3" xfId="0" applyFont="1" applyBorder="1" applyAlignment="1">
      <alignment horizontal="right" vertical="center"/>
    </xf>
    <xf numFmtId="0" fontId="19" fillId="0" borderId="32" xfId="0" applyFont="1" applyBorder="1" applyAlignment="1">
      <alignment horizontal="right" vertical="center"/>
    </xf>
    <xf numFmtId="37" fontId="12" fillId="0" borderId="0" xfId="0" applyNumberFormat="1" applyFont="1" applyBorder="1" applyProtection="1"/>
    <xf numFmtId="0" fontId="16" fillId="0" borderId="19" xfId="0" applyFont="1" applyFill="1" applyBorder="1" applyAlignment="1" applyProtection="1">
      <alignment horizontal="center"/>
      <protection locked="0"/>
    </xf>
    <xf numFmtId="0" fontId="16" fillId="0" borderId="0" xfId="0" applyFont="1" applyFill="1" applyBorder="1" applyProtection="1">
      <protection locked="0"/>
    </xf>
    <xf numFmtId="0" fontId="0" fillId="0" borderId="0" xfId="0" applyAlignment="1">
      <alignment vertical="center"/>
    </xf>
    <xf numFmtId="0" fontId="0" fillId="0" borderId="20" xfId="0" applyBorder="1"/>
    <xf numFmtId="0" fontId="0" fillId="0" borderId="0" xfId="0" applyBorder="1"/>
    <xf numFmtId="0" fontId="16" fillId="0" borderId="11" xfId="0" applyFont="1" applyBorder="1" applyAlignment="1">
      <alignment horizontal="center"/>
    </xf>
    <xf numFmtId="0" fontId="0" fillId="0" borderId="26" xfId="0" applyBorder="1"/>
    <xf numFmtId="0" fontId="16" fillId="0" borderId="41" xfId="0" applyFont="1" applyBorder="1" applyAlignment="1">
      <alignment horizontal="center"/>
    </xf>
    <xf numFmtId="0" fontId="0" fillId="0" borderId="39" xfId="0" applyBorder="1"/>
    <xf numFmtId="0" fontId="0" fillId="0" borderId="33" xfId="0" applyBorder="1"/>
    <xf numFmtId="0" fontId="0" fillId="0" borderId="0" xfId="0" applyAlignment="1"/>
    <xf numFmtId="0" fontId="8" fillId="0" borderId="0" xfId="0" applyFont="1"/>
    <xf numFmtId="0" fontId="0" fillId="0" borderId="0" xfId="0" quotePrefix="1" applyBorder="1"/>
    <xf numFmtId="0" fontId="10" fillId="0" borderId="19" xfId="0" applyFont="1" applyFill="1" applyBorder="1" applyAlignment="1" applyProtection="1"/>
    <xf numFmtId="0" fontId="10" fillId="0" borderId="0" xfId="0" applyFont="1" applyFill="1" applyBorder="1" applyAlignment="1" applyProtection="1"/>
    <xf numFmtId="0" fontId="8" fillId="0" borderId="0" xfId="0" applyFont="1" applyBorder="1" applyAlignment="1" applyProtection="1">
      <alignment horizontal="left"/>
    </xf>
    <xf numFmtId="0" fontId="7" fillId="0" borderId="10" xfId="0" applyFont="1" applyFill="1" applyBorder="1" applyAlignment="1" applyProtection="1"/>
    <xf numFmtId="0" fontId="9" fillId="0" borderId="12" xfId="0" applyFont="1" applyFill="1" applyBorder="1" applyAlignment="1" applyProtection="1"/>
    <xf numFmtId="0" fontId="9" fillId="2" borderId="13" xfId="0" applyFont="1" applyFill="1" applyBorder="1" applyAlignment="1" applyProtection="1"/>
    <xf numFmtId="0" fontId="11" fillId="0" borderId="0" xfId="0" applyFont="1" applyFill="1" applyBorder="1" applyAlignment="1" applyProtection="1"/>
    <xf numFmtId="0" fontId="10" fillId="0" borderId="10" xfId="0" applyFont="1" applyFill="1" applyBorder="1" applyAlignment="1" applyProtection="1"/>
    <xf numFmtId="37" fontId="13" fillId="0" borderId="34" xfId="0" applyNumberFormat="1" applyFont="1" applyFill="1" applyBorder="1"/>
    <xf numFmtId="37" fontId="13" fillId="0" borderId="19" xfId="0" applyNumberFormat="1" applyFont="1" applyFill="1" applyBorder="1"/>
    <xf numFmtId="37" fontId="12" fillId="0" borderId="19" xfId="0" applyNumberFormat="1" applyFont="1" applyBorder="1"/>
    <xf numFmtId="37" fontId="12" fillId="0" borderId="24" xfId="0" applyNumberFormat="1" applyFont="1" applyBorder="1"/>
    <xf numFmtId="37" fontId="13" fillId="0" borderId="5" xfId="0" applyNumberFormat="1" applyFont="1" applyFill="1" applyBorder="1"/>
    <xf numFmtId="37" fontId="13" fillId="0" borderId="0" xfId="0" applyNumberFormat="1" applyFont="1" applyFill="1" applyBorder="1"/>
    <xf numFmtId="37" fontId="12" fillId="0" borderId="26" xfId="0" applyNumberFormat="1" applyFont="1" applyBorder="1"/>
    <xf numFmtId="37" fontId="18" fillId="0" borderId="5" xfId="0" applyNumberFormat="1" applyFont="1" applyFill="1" applyBorder="1" applyProtection="1">
      <protection locked="0"/>
    </xf>
    <xf numFmtId="37" fontId="18" fillId="0" borderId="26" xfId="0" applyNumberFormat="1" applyFont="1" applyFill="1" applyBorder="1" applyProtection="1">
      <protection locked="0"/>
    </xf>
    <xf numFmtId="37" fontId="12" fillId="2" borderId="42" xfId="0" applyNumberFormat="1" applyFont="1" applyFill="1" applyBorder="1"/>
    <xf numFmtId="37" fontId="13" fillId="0" borderId="8" xfId="0" applyNumberFormat="1" applyFont="1" applyFill="1" applyBorder="1" applyProtection="1"/>
    <xf numFmtId="37" fontId="13" fillId="2" borderId="42" xfId="0" applyNumberFormat="1" applyFont="1" applyFill="1" applyBorder="1" applyProtection="1"/>
    <xf numFmtId="37" fontId="13" fillId="0" borderId="5" xfId="0" applyNumberFormat="1" applyFont="1" applyFill="1" applyBorder="1" applyProtection="1"/>
    <xf numFmtId="37" fontId="13" fillId="0" borderId="43" xfId="0" applyNumberFormat="1" applyFont="1" applyFill="1" applyBorder="1" applyProtection="1"/>
    <xf numFmtId="37" fontId="13" fillId="0" borderId="26" xfId="0" applyNumberFormat="1" applyFont="1" applyFill="1" applyBorder="1" applyProtection="1"/>
    <xf numFmtId="37" fontId="12" fillId="2" borderId="37" xfId="0" applyNumberFormat="1" applyFont="1" applyFill="1" applyBorder="1"/>
    <xf numFmtId="37" fontId="13" fillId="0" borderId="6" xfId="0" applyNumberFormat="1" applyFont="1" applyFill="1" applyBorder="1" applyProtection="1"/>
    <xf numFmtId="37" fontId="13" fillId="0" borderId="42" xfId="0" applyNumberFormat="1" applyFont="1" applyFill="1" applyBorder="1" applyProtection="1"/>
    <xf numFmtId="37" fontId="12" fillId="0" borderId="5" xfId="0" applyNumberFormat="1" applyFont="1" applyBorder="1" applyProtection="1"/>
    <xf numFmtId="37" fontId="13" fillId="0" borderId="34" xfId="0" applyNumberFormat="1" applyFont="1" applyFill="1" applyBorder="1" applyProtection="1"/>
    <xf numFmtId="37" fontId="0" fillId="0" borderId="34" xfId="0" applyNumberFormat="1" applyBorder="1"/>
    <xf numFmtId="37" fontId="0" fillId="0" borderId="5" xfId="0" applyNumberFormat="1" applyBorder="1"/>
    <xf numFmtId="37" fontId="12" fillId="0" borderId="5" xfId="0" applyNumberFormat="1" applyFont="1" applyBorder="1"/>
    <xf numFmtId="37" fontId="18" fillId="0" borderId="5" xfId="0" applyNumberFormat="1" applyFont="1" applyBorder="1" applyProtection="1">
      <protection locked="0"/>
    </xf>
    <xf numFmtId="37" fontId="18" fillId="0" borderId="28" xfId="0" applyNumberFormat="1" applyFont="1" applyBorder="1" applyProtection="1">
      <protection locked="0"/>
    </xf>
    <xf numFmtId="37" fontId="18" fillId="2" borderId="6" xfId="0" applyNumberFormat="1" applyFont="1" applyFill="1" applyBorder="1" applyProtection="1">
      <protection locked="0"/>
    </xf>
    <xf numFmtId="0" fontId="20" fillId="0" borderId="26" xfId="0" applyFont="1" applyBorder="1" applyProtection="1">
      <protection locked="0"/>
    </xf>
    <xf numFmtId="0" fontId="16" fillId="0" borderId="31" xfId="0" applyFont="1" applyBorder="1" applyAlignment="1">
      <alignment horizontal="left"/>
    </xf>
    <xf numFmtId="44" fontId="6" fillId="0" borderId="3" xfId="2" applyBorder="1"/>
    <xf numFmtId="0" fontId="16" fillId="0" borderId="20" xfId="0" applyFont="1" applyBorder="1"/>
    <xf numFmtId="0" fontId="19" fillId="0" borderId="44" xfId="0" applyFont="1" applyBorder="1"/>
    <xf numFmtId="0" fontId="0" fillId="0" borderId="11" xfId="0" applyBorder="1"/>
    <xf numFmtId="0" fontId="16" fillId="0" borderId="23" xfId="0" applyFont="1" applyBorder="1" applyAlignment="1">
      <alignment horizontal="center"/>
    </xf>
    <xf numFmtId="0" fontId="22" fillId="0" borderId="5" xfId="0" applyFont="1" applyBorder="1"/>
    <xf numFmtId="0" fontId="8" fillId="0" borderId="0" xfId="0" applyFont="1" applyAlignment="1">
      <alignment vertical="center"/>
    </xf>
    <xf numFmtId="0" fontId="7" fillId="0" borderId="0" xfId="0" applyFont="1" applyFill="1" applyBorder="1" applyAlignment="1" applyProtection="1">
      <alignment vertical="center" wrapText="1"/>
    </xf>
    <xf numFmtId="0" fontId="7" fillId="0" borderId="0" xfId="0" applyFont="1" applyFill="1" applyBorder="1" applyAlignment="1" applyProtection="1">
      <alignment horizontal="left" wrapText="1"/>
    </xf>
    <xf numFmtId="0" fontId="16" fillId="3" borderId="0" xfId="0" applyFont="1" applyFill="1"/>
    <xf numFmtId="0" fontId="25" fillId="3" borderId="0" xfId="0" applyFont="1" applyFill="1"/>
    <xf numFmtId="0" fontId="24" fillId="0" borderId="0" xfId="3" applyAlignment="1" applyProtection="1"/>
    <xf numFmtId="0" fontId="20" fillId="0" borderId="0" xfId="0" applyFont="1" applyBorder="1" applyAlignment="1" applyProtection="1">
      <alignment horizontal="center"/>
      <protection locked="0"/>
    </xf>
    <xf numFmtId="0" fontId="16" fillId="3" borderId="40" xfId="0" applyFont="1" applyFill="1" applyBorder="1"/>
    <xf numFmtId="0" fontId="0" fillId="3" borderId="45" xfId="0" applyFill="1" applyBorder="1"/>
    <xf numFmtId="0" fontId="0" fillId="3" borderId="46" xfId="0" applyFill="1" applyBorder="1"/>
    <xf numFmtId="0" fontId="9" fillId="0" borderId="26" xfId="0" applyFont="1" applyFill="1" applyBorder="1" applyAlignment="1" applyProtection="1">
      <protection locked="0"/>
    </xf>
    <xf numFmtId="0" fontId="16" fillId="0" borderId="40" xfId="0" applyFont="1" applyBorder="1"/>
    <xf numFmtId="0" fontId="0" fillId="0" borderId="45" xfId="0" applyBorder="1"/>
    <xf numFmtId="0" fontId="0" fillId="0" borderId="46" xfId="0" applyBorder="1"/>
    <xf numFmtId="0" fontId="16" fillId="2" borderId="0" xfId="0" applyFont="1" applyFill="1"/>
    <xf numFmtId="0" fontId="0" fillId="2" borderId="0" xfId="0" applyFill="1" applyAlignment="1">
      <alignment wrapText="1"/>
    </xf>
    <xf numFmtId="0" fontId="0" fillId="0" borderId="0" xfId="0" applyAlignment="1">
      <alignment wrapText="1"/>
    </xf>
    <xf numFmtId="0" fontId="0" fillId="2" borderId="0" xfId="0" applyFill="1"/>
    <xf numFmtId="0" fontId="28" fillId="0" borderId="0" xfId="0" applyFont="1" applyAlignment="1">
      <alignment horizontal="center"/>
    </xf>
    <xf numFmtId="41" fontId="0" fillId="0" borderId="10" xfId="0" applyNumberFormat="1" applyBorder="1"/>
    <xf numFmtId="41" fontId="0" fillId="0" borderId="35" xfId="0" applyNumberFormat="1" applyBorder="1"/>
    <xf numFmtId="41" fontId="0" fillId="0" borderId="0" xfId="0" applyNumberFormat="1" applyBorder="1"/>
    <xf numFmtId="41" fontId="0" fillId="0" borderId="44" xfId="0" applyNumberFormat="1" applyBorder="1"/>
    <xf numFmtId="41" fontId="0" fillId="0" borderId="11" xfId="0" applyNumberFormat="1" applyBorder="1"/>
    <xf numFmtId="41" fontId="0" fillId="2" borderId="32" xfId="0" applyNumberFormat="1" applyFill="1" applyBorder="1"/>
    <xf numFmtId="41" fontId="0" fillId="2" borderId="12" xfId="0" applyNumberFormat="1" applyFill="1" applyBorder="1"/>
    <xf numFmtId="41" fontId="0" fillId="0" borderId="0" xfId="0" applyNumberFormat="1" applyFill="1" applyBorder="1"/>
    <xf numFmtId="41" fontId="0" fillId="0" borderId="0" xfId="0" applyNumberFormat="1"/>
    <xf numFmtId="0" fontId="9" fillId="2" borderId="47" xfId="0" applyFont="1" applyFill="1" applyBorder="1" applyAlignment="1" applyProtection="1"/>
    <xf numFmtId="41" fontId="0" fillId="2" borderId="48" xfId="0" applyNumberFormat="1" applyFill="1" applyBorder="1"/>
    <xf numFmtId="41" fontId="0" fillId="2" borderId="45" xfId="0" applyNumberFormat="1" applyFill="1" applyBorder="1"/>
    <xf numFmtId="41" fontId="0" fillId="2" borderId="46" xfId="0" applyNumberFormat="1" applyFill="1" applyBorder="1"/>
    <xf numFmtId="41" fontId="0" fillId="0" borderId="38" xfId="0" applyNumberFormat="1" applyBorder="1"/>
    <xf numFmtId="41" fontId="0" fillId="0" borderId="19" xfId="0" applyNumberFormat="1" applyBorder="1"/>
    <xf numFmtId="41" fontId="0" fillId="2" borderId="49" xfId="0" applyNumberFormat="1" applyFill="1" applyBorder="1"/>
    <xf numFmtId="41" fontId="0" fillId="2" borderId="20" xfId="0" applyNumberFormat="1" applyFill="1" applyBorder="1"/>
    <xf numFmtId="0" fontId="0" fillId="0" borderId="34" xfId="0" applyBorder="1"/>
    <xf numFmtId="0" fontId="0" fillId="0" borderId="34" xfId="0" applyBorder="1" applyAlignment="1">
      <alignment horizontal="center"/>
    </xf>
    <xf numFmtId="0" fontId="0" fillId="0" borderId="24" xfId="0" applyBorder="1" applyAlignment="1">
      <alignment horizontal="center"/>
    </xf>
    <xf numFmtId="0" fontId="28" fillId="0" borderId="5" xfId="0" applyFont="1" applyBorder="1" applyAlignment="1">
      <alignment horizontal="center"/>
    </xf>
    <xf numFmtId="0" fontId="28" fillId="0" borderId="0" xfId="0" applyFont="1" applyBorder="1" applyAlignment="1">
      <alignment horizontal="center"/>
    </xf>
    <xf numFmtId="0" fontId="28" fillId="0" borderId="26" xfId="0" applyFont="1" applyBorder="1" applyAlignment="1">
      <alignment horizontal="center"/>
    </xf>
    <xf numFmtId="41" fontId="29" fillId="0" borderId="36" xfId="0" applyNumberFormat="1" applyFont="1" applyBorder="1"/>
    <xf numFmtId="41" fontId="29" fillId="0" borderId="10" xfId="0" applyNumberFormat="1" applyFont="1" applyBorder="1"/>
    <xf numFmtId="41" fontId="29" fillId="0" borderId="43" xfId="0" applyNumberFormat="1" applyFont="1" applyBorder="1"/>
    <xf numFmtId="41" fontId="29" fillId="0" borderId="35" xfId="0" applyNumberFormat="1" applyFont="1" applyBorder="1"/>
    <xf numFmtId="41" fontId="29" fillId="0" borderId="0" xfId="0" applyNumberFormat="1" applyFont="1" applyBorder="1"/>
    <xf numFmtId="41" fontId="29" fillId="0" borderId="26" xfId="0" applyNumberFormat="1" applyFont="1" applyBorder="1"/>
    <xf numFmtId="41" fontId="6" fillId="0" borderId="0" xfId="0" applyNumberFormat="1" applyFont="1" applyBorder="1"/>
    <xf numFmtId="41" fontId="6" fillId="0" borderId="26" xfId="0" applyNumberFormat="1" applyFont="1" applyBorder="1"/>
    <xf numFmtId="41" fontId="29" fillId="0" borderId="44" xfId="0" applyNumberFormat="1" applyFont="1" applyBorder="1"/>
    <xf numFmtId="41" fontId="29" fillId="0" borderId="11" xfId="0" applyNumberFormat="1" applyFont="1" applyBorder="1"/>
    <xf numFmtId="41" fontId="6" fillId="0" borderId="11" xfId="0" applyNumberFormat="1" applyFont="1" applyBorder="1"/>
    <xf numFmtId="41" fontId="6" fillId="0" borderId="41" xfId="0" applyNumberFormat="1" applyFont="1" applyBorder="1"/>
    <xf numFmtId="41" fontId="0" fillId="2" borderId="42" xfId="0" applyNumberFormat="1" applyFill="1" applyBorder="1"/>
    <xf numFmtId="41" fontId="0" fillId="0" borderId="26" xfId="0" applyNumberFormat="1" applyBorder="1"/>
    <xf numFmtId="41" fontId="0" fillId="2" borderId="10" xfId="0" applyNumberFormat="1" applyFill="1" applyBorder="1"/>
    <xf numFmtId="41" fontId="0" fillId="0" borderId="43" xfId="0" applyNumberFormat="1" applyBorder="1"/>
    <xf numFmtId="44" fontId="0" fillId="0" borderId="3" xfId="0" applyNumberFormat="1" applyBorder="1"/>
    <xf numFmtId="0" fontId="20" fillId="0" borderId="30" xfId="1" applyNumberFormat="1" applyFont="1" applyBorder="1" applyProtection="1">
      <protection locked="0"/>
    </xf>
    <xf numFmtId="0" fontId="16" fillId="4" borderId="33" xfId="0" applyFont="1" applyFill="1" applyBorder="1"/>
    <xf numFmtId="44" fontId="8" fillId="0" borderId="29" xfId="1" applyNumberFormat="1" applyFont="1" applyBorder="1" applyProtection="1">
      <protection locked="0"/>
    </xf>
    <xf numFmtId="44" fontId="20" fillId="0" borderId="29" xfId="1" applyNumberFormat="1" applyFont="1" applyBorder="1" applyProtection="1">
      <protection locked="0"/>
    </xf>
    <xf numFmtId="44" fontId="8" fillId="0" borderId="30" xfId="1" applyNumberFormat="1" applyFont="1" applyBorder="1" applyProtection="1">
      <protection locked="0"/>
    </xf>
    <xf numFmtId="44" fontId="20" fillId="0" borderId="30" xfId="1" applyNumberFormat="1" applyFont="1" applyFill="1" applyBorder="1" applyProtection="1">
      <protection locked="0"/>
    </xf>
    <xf numFmtId="0" fontId="0" fillId="0" borderId="24" xfId="0" applyBorder="1"/>
    <xf numFmtId="14" fontId="26" fillId="4" borderId="19" xfId="0" applyNumberFormat="1" applyFont="1" applyFill="1" applyBorder="1" applyAlignment="1" applyProtection="1">
      <alignment horizontal="center"/>
      <protection locked="0"/>
    </xf>
    <xf numFmtId="41" fontId="0" fillId="0" borderId="41" xfId="0" applyNumberFormat="1" applyBorder="1"/>
    <xf numFmtId="41" fontId="0" fillId="0" borderId="24" xfId="0" applyNumberFormat="1" applyBorder="1"/>
    <xf numFmtId="41" fontId="0" fillId="2" borderId="33" xfId="0" applyNumberFormat="1" applyFill="1" applyBorder="1"/>
    <xf numFmtId="0" fontId="28" fillId="0" borderId="0" xfId="0" applyFont="1" applyFill="1" applyBorder="1" applyAlignment="1">
      <alignment horizontal="center"/>
    </xf>
    <xf numFmtId="0" fontId="0" fillId="0" borderId="0" xfId="0" applyAlignment="1">
      <alignment horizontal="centerContinuous"/>
    </xf>
    <xf numFmtId="0" fontId="28" fillId="0" borderId="0" xfId="0" applyFont="1" applyFill="1" applyBorder="1" applyAlignment="1">
      <alignment horizontal="centerContinuous"/>
    </xf>
    <xf numFmtId="41" fontId="0" fillId="0" borderId="0" xfId="0" applyNumberFormat="1" applyFill="1"/>
    <xf numFmtId="42" fontId="0" fillId="2" borderId="0" xfId="0" applyNumberFormat="1" applyFill="1" applyBorder="1"/>
    <xf numFmtId="0" fontId="28" fillId="0" borderId="26" xfId="0" applyFont="1" applyFill="1" applyBorder="1" applyAlignment="1">
      <alignment horizontal="center"/>
    </xf>
    <xf numFmtId="41" fontId="0" fillId="0" borderId="5" xfId="0" applyNumberFormat="1" applyBorder="1"/>
    <xf numFmtId="42" fontId="0" fillId="0" borderId="26" xfId="0" applyNumberFormat="1" applyBorder="1"/>
    <xf numFmtId="41" fontId="0" fillId="0" borderId="5" xfId="0" applyNumberFormat="1" applyFill="1" applyBorder="1"/>
    <xf numFmtId="0" fontId="0" fillId="0" borderId="0" xfId="0" applyFill="1" applyBorder="1"/>
    <xf numFmtId="42" fontId="0" fillId="2" borderId="5" xfId="0" applyNumberFormat="1" applyFill="1" applyBorder="1"/>
    <xf numFmtId="42" fontId="0" fillId="2" borderId="26" xfId="0" applyNumberFormat="1" applyFill="1" applyBorder="1"/>
    <xf numFmtId="42" fontId="0" fillId="2" borderId="39" xfId="0" applyNumberFormat="1" applyFill="1" applyBorder="1"/>
    <xf numFmtId="42" fontId="0" fillId="2" borderId="20" xfId="0" applyNumberFormat="1" applyFill="1" applyBorder="1"/>
    <xf numFmtId="42" fontId="0" fillId="2" borderId="33" xfId="0" applyNumberFormat="1" applyFill="1" applyBorder="1"/>
    <xf numFmtId="41" fontId="0" fillId="2" borderId="13" xfId="0" applyNumberFormat="1" applyFill="1" applyBorder="1"/>
    <xf numFmtId="41" fontId="0" fillId="2" borderId="37" xfId="0" applyNumberFormat="1" applyFill="1" applyBorder="1"/>
    <xf numFmtId="0" fontId="6" fillId="0" borderId="0" xfId="0" applyFont="1" applyAlignment="1">
      <alignment vertical="top"/>
    </xf>
    <xf numFmtId="0" fontId="0" fillId="0" borderId="0" xfId="0" applyAlignment="1">
      <alignment vertical="top"/>
    </xf>
    <xf numFmtId="38" fontId="29" fillId="0" borderId="29" xfId="0" applyNumberFormat="1" applyFont="1" applyBorder="1"/>
    <xf numFmtId="0" fontId="20" fillId="0" borderId="0" xfId="0" applyFont="1"/>
    <xf numFmtId="0" fontId="0" fillId="0" borderId="0" xfId="0" applyFill="1" applyAlignment="1">
      <alignment vertical="top"/>
    </xf>
    <xf numFmtId="0" fontId="0" fillId="0" borderId="0" xfId="0" applyFill="1" applyAlignment="1">
      <alignment wrapText="1"/>
    </xf>
    <xf numFmtId="0" fontId="29" fillId="0" borderId="0" xfId="0" applyFont="1" applyFill="1"/>
    <xf numFmtId="0" fontId="23" fillId="0" borderId="0" xfId="0" applyFont="1" applyFill="1" applyAlignment="1">
      <alignment vertical="top" wrapText="1"/>
    </xf>
    <xf numFmtId="0" fontId="0" fillId="0" borderId="27" xfId="0" applyFill="1" applyBorder="1" applyAlignment="1">
      <alignment horizontal="center"/>
    </xf>
    <xf numFmtId="41" fontId="29" fillId="0" borderId="30" xfId="0" applyNumberFormat="1" applyFont="1" applyFill="1" applyBorder="1"/>
    <xf numFmtId="41" fontId="29" fillId="0" borderId="25" xfId="0" applyNumberFormat="1" applyFont="1" applyFill="1" applyBorder="1"/>
    <xf numFmtId="41" fontId="29" fillId="0" borderId="31" xfId="0" applyNumberFormat="1" applyFont="1" applyFill="1" applyBorder="1"/>
    <xf numFmtId="41" fontId="0" fillId="0" borderId="25" xfId="0" applyNumberFormat="1" applyFill="1" applyBorder="1"/>
    <xf numFmtId="41" fontId="0" fillId="0" borderId="1" xfId="0" applyNumberFormat="1" applyFill="1" applyBorder="1"/>
    <xf numFmtId="41" fontId="0" fillId="0" borderId="30" xfId="0" applyNumberFormat="1" applyFill="1" applyBorder="1"/>
    <xf numFmtId="41" fontId="0" fillId="0" borderId="2" xfId="0" applyNumberFormat="1" applyFill="1" applyBorder="1"/>
    <xf numFmtId="41" fontId="0" fillId="5" borderId="29" xfId="0" applyNumberFormat="1" applyFill="1" applyBorder="1"/>
    <xf numFmtId="41" fontId="0" fillId="5" borderId="3" xfId="0" applyNumberFormat="1" applyFill="1" applyBorder="1"/>
    <xf numFmtId="41" fontId="0" fillId="5" borderId="30" xfId="0" applyNumberFormat="1" applyFill="1" applyBorder="1"/>
    <xf numFmtId="41" fontId="0" fillId="5" borderId="50" xfId="0" applyNumberFormat="1" applyFill="1" applyBorder="1"/>
    <xf numFmtId="41" fontId="0" fillId="5" borderId="4" xfId="0" applyNumberFormat="1" applyFill="1" applyBorder="1"/>
    <xf numFmtId="0" fontId="6" fillId="0" borderId="0" xfId="0" applyFont="1"/>
    <xf numFmtId="0" fontId="17" fillId="0" borderId="0" xfId="0" applyFont="1" applyFill="1" applyBorder="1"/>
    <xf numFmtId="0" fontId="7" fillId="0" borderId="0" xfId="0" applyFont="1" applyFill="1" applyBorder="1" applyAlignment="1">
      <alignment wrapText="1"/>
    </xf>
    <xf numFmtId="0" fontId="0" fillId="0" borderId="51" xfId="0" applyFill="1" applyBorder="1"/>
    <xf numFmtId="0" fontId="0" fillId="0" borderId="27" xfId="0" applyFill="1" applyBorder="1"/>
    <xf numFmtId="0" fontId="16" fillId="0" borderId="51" xfId="0" applyFont="1" applyBorder="1" applyAlignment="1">
      <alignment horizontal="center"/>
    </xf>
    <xf numFmtId="0" fontId="16" fillId="0" borderId="52" xfId="0" applyFont="1" applyBorder="1" applyAlignment="1">
      <alignment horizontal="center"/>
    </xf>
    <xf numFmtId="0" fontId="6" fillId="0" borderId="0" xfId="0" applyFont="1" applyAlignment="1">
      <alignment wrapText="1"/>
    </xf>
    <xf numFmtId="0" fontId="19" fillId="0" borderId="12" xfId="0" applyFont="1" applyBorder="1"/>
    <xf numFmtId="0" fontId="19" fillId="0" borderId="12" xfId="0" applyFont="1" applyBorder="1" applyAlignment="1">
      <alignment horizontal="centerContinuous"/>
    </xf>
    <xf numFmtId="0" fontId="19" fillId="0" borderId="11" xfId="0" applyFont="1" applyBorder="1"/>
    <xf numFmtId="0" fontId="6" fillId="0" borderId="0" xfId="0" applyFont="1" applyBorder="1" applyAlignment="1" applyProtection="1">
      <alignment horizontal="left"/>
    </xf>
    <xf numFmtId="0" fontId="30" fillId="0" borderId="0" xfId="0" applyFont="1"/>
    <xf numFmtId="0" fontId="6" fillId="0" borderId="0" xfId="0" applyFont="1" applyAlignment="1">
      <alignment vertical="center"/>
    </xf>
    <xf numFmtId="44" fontId="30" fillId="0" borderId="3" xfId="2" applyNumberFormat="1" applyFont="1" applyBorder="1"/>
    <xf numFmtId="5" fontId="0" fillId="0" borderId="0" xfId="0" applyNumberFormat="1" applyBorder="1" applyAlignment="1">
      <alignment wrapText="1"/>
    </xf>
    <xf numFmtId="5" fontId="0" fillId="0" borderId="26" xfId="0" applyNumberFormat="1" applyBorder="1" applyAlignment="1">
      <alignment wrapText="1"/>
    </xf>
    <xf numFmtId="0" fontId="32" fillId="0" borderId="11" xfId="0" applyFont="1" applyBorder="1" applyAlignment="1">
      <alignment horizontal="center" wrapText="1"/>
    </xf>
    <xf numFmtId="0" fontId="32" fillId="0" borderId="41" xfId="0" applyFont="1" applyBorder="1" applyAlignment="1">
      <alignment horizontal="center" wrapText="1"/>
    </xf>
    <xf numFmtId="44" fontId="30" fillId="0" borderId="0" xfId="2" applyFont="1" applyFill="1" applyBorder="1" applyAlignment="1">
      <alignment wrapText="1"/>
    </xf>
    <xf numFmtId="44" fontId="30" fillId="0" borderId="26" xfId="2" applyFont="1" applyFill="1" applyBorder="1" applyAlignment="1">
      <alignment wrapText="1"/>
    </xf>
    <xf numFmtId="44" fontId="30" fillId="0" borderId="0" xfId="2" applyFont="1" applyBorder="1"/>
    <xf numFmtId="44" fontId="30" fillId="0" borderId="26" xfId="2" applyFont="1" applyBorder="1"/>
    <xf numFmtId="0" fontId="5" fillId="0" borderId="0" xfId="0" applyFont="1"/>
    <xf numFmtId="37" fontId="13" fillId="2" borderId="10" xfId="0" applyNumberFormat="1" applyFont="1" applyFill="1" applyBorder="1" applyProtection="1"/>
    <xf numFmtId="37" fontId="13" fillId="6" borderId="0" xfId="0" applyNumberFormat="1" applyFont="1" applyFill="1" applyBorder="1" applyProtection="1"/>
    <xf numFmtId="37" fontId="14" fillId="6" borderId="0" xfId="0" applyNumberFormat="1" applyFont="1" applyFill="1" applyBorder="1" applyProtection="1"/>
    <xf numFmtId="0" fontId="0" fillId="6" borderId="0" xfId="0" applyFill="1" applyBorder="1"/>
    <xf numFmtId="0" fontId="0" fillId="6" borderId="0" xfId="0" applyFill="1"/>
    <xf numFmtId="0" fontId="5" fillId="0" borderId="52" xfId="0" applyFont="1" applyBorder="1" applyAlignment="1">
      <alignment horizontal="center"/>
    </xf>
    <xf numFmtId="0" fontId="7" fillId="0" borderId="29" xfId="0" applyFont="1" applyFill="1" applyBorder="1"/>
    <xf numFmtId="0" fontId="10" fillId="0" borderId="29" xfId="0" applyFont="1" applyFill="1" applyBorder="1" applyAlignment="1" applyProtection="1"/>
    <xf numFmtId="41" fontId="9" fillId="6" borderId="29" xfId="0" applyNumberFormat="1" applyFont="1" applyFill="1" applyBorder="1" applyAlignment="1" applyProtection="1"/>
    <xf numFmtId="0" fontId="6" fillId="0" borderId="29" xfId="0" applyFont="1" applyBorder="1"/>
    <xf numFmtId="41" fontId="32" fillId="6" borderId="29" xfId="0" applyNumberFormat="1" applyFont="1" applyFill="1" applyBorder="1" applyAlignment="1" applyProtection="1"/>
    <xf numFmtId="44" fontId="9" fillId="2" borderId="29" xfId="2" applyFont="1" applyFill="1" applyBorder="1" applyAlignment="1" applyProtection="1"/>
    <xf numFmtId="0" fontId="5" fillId="3" borderId="0" xfId="0" applyFont="1" applyFill="1"/>
    <xf numFmtId="0" fontId="5" fillId="0" borderId="0" xfId="0" applyFont="1" applyFill="1" applyBorder="1" applyProtection="1">
      <protection locked="0"/>
    </xf>
    <xf numFmtId="0" fontId="5" fillId="0" borderId="30" xfId="0" applyFont="1" applyBorder="1" applyAlignment="1">
      <alignment horizontal="center"/>
    </xf>
    <xf numFmtId="0" fontId="5" fillId="0" borderId="25" xfId="0" applyFont="1" applyBorder="1" applyAlignment="1">
      <alignment horizontal="center"/>
    </xf>
    <xf numFmtId="0" fontId="6" fillId="0" borderId="12" xfId="0" applyFont="1" applyBorder="1"/>
    <xf numFmtId="0" fontId="6" fillId="0" borderId="3" xfId="0" applyFont="1" applyBorder="1"/>
    <xf numFmtId="0" fontId="6" fillId="0" borderId="29" xfId="0" applyFont="1" applyFill="1" applyBorder="1" applyAlignment="1" applyProtection="1">
      <alignment horizontal="center"/>
    </xf>
    <xf numFmtId="0" fontId="6" fillId="0" borderId="29" xfId="0" applyFont="1" applyFill="1" applyBorder="1" applyAlignment="1" applyProtection="1"/>
    <xf numFmtId="44" fontId="6" fillId="0" borderId="30" xfId="1" applyNumberFormat="1" applyFont="1" applyBorder="1" applyProtection="1">
      <protection locked="0"/>
    </xf>
    <xf numFmtId="44" fontId="6" fillId="0" borderId="30" xfId="1" applyNumberFormat="1" applyFont="1" applyFill="1" applyBorder="1" applyProtection="1">
      <protection locked="0"/>
    </xf>
    <xf numFmtId="44" fontId="6" fillId="0" borderId="3" xfId="2" applyNumberFormat="1" applyFont="1" applyBorder="1"/>
    <xf numFmtId="44" fontId="6" fillId="0" borderId="3" xfId="0" applyNumberFormat="1" applyFont="1" applyBorder="1"/>
    <xf numFmtId="44" fontId="6" fillId="0" borderId="29" xfId="1" applyNumberFormat="1" applyFont="1" applyBorder="1" applyProtection="1">
      <protection locked="0"/>
    </xf>
    <xf numFmtId="0" fontId="19" fillId="0" borderId="36" xfId="0" applyFont="1" applyBorder="1" applyAlignment="1">
      <alignment horizontal="centerContinuous"/>
    </xf>
    <xf numFmtId="0" fontId="19" fillId="0" borderId="2" xfId="0" applyFont="1" applyBorder="1" applyAlignment="1">
      <alignment horizontal="right" vertical="center"/>
    </xf>
    <xf numFmtId="0" fontId="5" fillId="0" borderId="20" xfId="0" applyFont="1" applyBorder="1"/>
    <xf numFmtId="0" fontId="6" fillId="0" borderId="20" xfId="0" applyFont="1" applyBorder="1"/>
    <xf numFmtId="0" fontId="6" fillId="0" borderId="51" xfId="0" applyFont="1" applyFill="1" applyBorder="1"/>
    <xf numFmtId="0" fontId="6" fillId="0" borderId="27" xfId="0" applyFont="1" applyFill="1" applyBorder="1"/>
    <xf numFmtId="0" fontId="5" fillId="0" borderId="24" xfId="0" quotePrefix="1" applyFont="1" applyFill="1" applyBorder="1" applyAlignment="1" applyProtection="1">
      <alignment horizontal="center" wrapText="1"/>
    </xf>
    <xf numFmtId="0" fontId="5" fillId="0" borderId="23" xfId="0" applyFont="1" applyBorder="1" applyAlignment="1">
      <alignment horizontal="center"/>
    </xf>
    <xf numFmtId="37" fontId="5" fillId="0" borderId="33" xfId="0" applyNumberFormat="1" applyFont="1" applyBorder="1" applyAlignment="1">
      <alignment horizontal="center"/>
    </xf>
    <xf numFmtId="0" fontId="6" fillId="0" borderId="11" xfId="0" applyFont="1" applyBorder="1"/>
    <xf numFmtId="0" fontId="6" fillId="0" borderId="30" xfId="1" applyNumberFormat="1" applyFont="1" applyBorder="1" applyProtection="1">
      <protection locked="0"/>
    </xf>
    <xf numFmtId="44" fontId="6" fillId="0" borderId="3" xfId="2" applyFont="1" applyBorder="1"/>
    <xf numFmtId="44" fontId="6" fillId="0" borderId="29" xfId="2" applyFont="1" applyBorder="1"/>
    <xf numFmtId="0" fontId="6" fillId="0" borderId="29" xfId="1" applyNumberFormat="1" applyFont="1" applyBorder="1" applyProtection="1">
      <protection locked="0"/>
    </xf>
    <xf numFmtId="37" fontId="33" fillId="0" borderId="5" xfId="0" applyNumberFormat="1" applyFont="1" applyFill="1" applyBorder="1" applyProtection="1">
      <protection locked="0"/>
    </xf>
    <xf numFmtId="0" fontId="5" fillId="0" borderId="5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wrapText="1"/>
    </xf>
    <xf numFmtId="0" fontId="5" fillId="0" borderId="9" xfId="0" applyFont="1" applyBorder="1" applyAlignment="1">
      <alignment horizontal="center" vertical="center"/>
    </xf>
    <xf numFmtId="0" fontId="0" fillId="0" borderId="54" xfId="0" applyBorder="1"/>
    <xf numFmtId="0" fontId="0" fillId="0" borderId="55" xfId="0" applyBorder="1"/>
    <xf numFmtId="0" fontId="35" fillId="0" borderId="53"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9" xfId="0" applyFont="1" applyBorder="1" applyAlignment="1">
      <alignment horizontal="center" wrapText="1"/>
    </xf>
    <xf numFmtId="0" fontId="35" fillId="0" borderId="9" xfId="0" applyFont="1" applyBorder="1" applyAlignment="1">
      <alignment horizontal="center" vertical="center"/>
    </xf>
    <xf numFmtId="0" fontId="6" fillId="0" borderId="55" xfId="0" applyFont="1" applyBorder="1"/>
    <xf numFmtId="0" fontId="5" fillId="0" borderId="51" xfId="0" applyFont="1" applyBorder="1" applyAlignment="1">
      <alignment horizontal="center"/>
    </xf>
    <xf numFmtId="0" fontId="16" fillId="0" borderId="22" xfId="0" applyFont="1" applyBorder="1" applyAlignment="1">
      <alignment horizontal="center"/>
    </xf>
    <xf numFmtId="0" fontId="16" fillId="0" borderId="14" xfId="0" applyFont="1" applyBorder="1" applyAlignment="1">
      <alignment horizontal="center"/>
    </xf>
    <xf numFmtId="44" fontId="5" fillId="2" borderId="29" xfId="2" applyFont="1" applyFill="1" applyBorder="1" applyAlignment="1" applyProtection="1"/>
    <xf numFmtId="41" fontId="5" fillId="6" borderId="29" xfId="0" applyNumberFormat="1" applyFont="1" applyFill="1" applyBorder="1" applyAlignment="1" applyProtection="1"/>
    <xf numFmtId="0" fontId="0" fillId="0" borderId="56" xfId="0" applyBorder="1"/>
    <xf numFmtId="38" fontId="29" fillId="0" borderId="56" xfId="0" applyNumberFormat="1" applyFont="1" applyBorder="1"/>
    <xf numFmtId="44" fontId="9" fillId="2" borderId="56" xfId="2" applyFont="1" applyFill="1" applyBorder="1" applyAlignment="1" applyProtection="1"/>
    <xf numFmtId="44" fontId="5" fillId="2" borderId="56" xfId="2" applyFont="1" applyFill="1" applyBorder="1" applyAlignment="1" applyProtection="1"/>
    <xf numFmtId="41" fontId="5" fillId="6" borderId="56" xfId="0" applyNumberFormat="1" applyFont="1" applyFill="1" applyBorder="1" applyAlignment="1" applyProtection="1"/>
    <xf numFmtId="41" fontId="32" fillId="6" borderId="56" xfId="0" applyNumberFormat="1" applyFont="1" applyFill="1" applyBorder="1" applyAlignment="1" applyProtection="1"/>
    <xf numFmtId="41" fontId="9" fillId="6" borderId="56" xfId="0" applyNumberFormat="1" applyFont="1" applyFill="1" applyBorder="1" applyAlignment="1" applyProtection="1"/>
    <xf numFmtId="44" fontId="0" fillId="0" borderId="56" xfId="0" applyNumberFormat="1" applyBorder="1"/>
    <xf numFmtId="0" fontId="6" fillId="0" borderId="0" xfId="0" applyFont="1" applyAlignment="1">
      <alignment horizontal="centerContinuous"/>
    </xf>
    <xf numFmtId="0" fontId="6" fillId="0" borderId="5" xfId="0" applyFont="1" applyBorder="1" applyAlignment="1">
      <alignment horizontal="center"/>
    </xf>
    <xf numFmtId="0" fontId="6" fillId="0" borderId="0" xfId="0" applyFont="1" applyBorder="1" applyAlignment="1">
      <alignment horizontal="center"/>
    </xf>
    <xf numFmtId="0" fontId="6" fillId="0" borderId="0" xfId="0" applyFont="1" applyFill="1" applyBorder="1" applyAlignment="1">
      <alignment horizontal="center"/>
    </xf>
    <xf numFmtId="0" fontId="6" fillId="0" borderId="26" xfId="0" applyFont="1" applyFill="1" applyBorder="1" applyAlignment="1">
      <alignment horizontal="center"/>
    </xf>
    <xf numFmtId="0" fontId="6" fillId="0" borderId="40" xfId="0" applyFont="1" applyBorder="1" applyAlignment="1">
      <alignment horizontal="center"/>
    </xf>
    <xf numFmtId="0" fontId="6" fillId="0" borderId="45" xfId="0" applyFont="1" applyBorder="1" applyAlignment="1">
      <alignment horizontal="center"/>
    </xf>
    <xf numFmtId="0" fontId="6" fillId="0" borderId="45" xfId="0" applyFont="1" applyFill="1" applyBorder="1" applyAlignment="1">
      <alignment horizontal="center"/>
    </xf>
    <xf numFmtId="0" fontId="6" fillId="0" borderId="46" xfId="0" applyFont="1" applyFill="1" applyBorder="1" applyAlignment="1">
      <alignment horizontal="center"/>
    </xf>
    <xf numFmtId="0" fontId="6" fillId="0" borderId="26" xfId="0" applyFont="1" applyBorder="1" applyAlignment="1">
      <alignment horizontal="center"/>
    </xf>
    <xf numFmtId="0" fontId="6" fillId="0" borderId="25" xfId="0" applyFont="1" applyFill="1" applyBorder="1" applyAlignment="1">
      <alignment horizontal="center"/>
    </xf>
    <xf numFmtId="0" fontId="0" fillId="0" borderId="57" xfId="0" applyFill="1" applyBorder="1" applyAlignment="1">
      <alignment horizontal="center"/>
    </xf>
    <xf numFmtId="0" fontId="19" fillId="0" borderId="10" xfId="0" applyFont="1" applyBorder="1" applyAlignment="1">
      <alignment horizontal="centerContinuous"/>
    </xf>
    <xf numFmtId="0" fontId="5" fillId="0" borderId="0" xfId="0" applyFont="1" applyFill="1" applyBorder="1" applyAlignment="1" applyProtection="1"/>
    <xf numFmtId="0" fontId="6" fillId="0" borderId="0" xfId="0" applyFont="1" applyFill="1" applyBorder="1" applyAlignment="1" applyProtection="1"/>
    <xf numFmtId="0" fontId="5" fillId="2" borderId="12" xfId="0" applyFont="1" applyFill="1" applyBorder="1" applyAlignment="1" applyProtection="1"/>
    <xf numFmtId="0" fontId="6" fillId="0" borderId="10" xfId="0" applyFont="1" applyFill="1" applyBorder="1" applyAlignment="1" applyProtection="1"/>
    <xf numFmtId="0" fontId="6" fillId="2" borderId="29" xfId="0" applyFont="1" applyFill="1" applyBorder="1" applyAlignment="1" applyProtection="1">
      <alignment horizontal="center"/>
    </xf>
    <xf numFmtId="0" fontId="5" fillId="2" borderId="29" xfId="0" applyFont="1" applyFill="1" applyBorder="1" applyAlignment="1" applyProtection="1"/>
    <xf numFmtId="0" fontId="6" fillId="0" borderId="29" xfId="0" applyFont="1" applyFill="1" applyBorder="1" applyAlignment="1">
      <alignment horizontal="center"/>
    </xf>
    <xf numFmtId="0" fontId="34" fillId="0" borderId="29" xfId="0" applyFont="1" applyFill="1" applyBorder="1" applyAlignment="1" applyProtection="1"/>
    <xf numFmtId="0" fontId="6" fillId="0" borderId="29" xfId="0" applyFont="1" applyFill="1" applyBorder="1"/>
    <xf numFmtId="0" fontId="6" fillId="2" borderId="29" xfId="0" applyFont="1" applyFill="1" applyBorder="1" applyAlignment="1" applyProtection="1"/>
    <xf numFmtId="0" fontId="6" fillId="6" borderId="29" xfId="0" applyFont="1" applyFill="1" applyBorder="1" applyAlignment="1" applyProtection="1">
      <alignment horizontal="center"/>
    </xf>
    <xf numFmtId="0" fontId="6" fillId="6" borderId="29" xfId="0" applyFont="1" applyFill="1" applyBorder="1" applyAlignment="1" applyProtection="1"/>
    <xf numFmtId="0" fontId="5" fillId="0" borderId="29" xfId="0" applyFont="1" applyFill="1" applyBorder="1" applyAlignment="1" applyProtection="1">
      <alignment horizontal="center"/>
    </xf>
    <xf numFmtId="0" fontId="5" fillId="0" borderId="29" xfId="0" applyFont="1" applyFill="1" applyBorder="1" applyAlignment="1" applyProtection="1"/>
    <xf numFmtId="0" fontId="36" fillId="2" borderId="29" xfId="0" applyFont="1" applyFill="1" applyBorder="1" applyAlignment="1" applyProtection="1"/>
    <xf numFmtId="0" fontId="5" fillId="2" borderId="3" xfId="0" applyFont="1" applyFill="1" applyBorder="1" applyAlignment="1" applyProtection="1"/>
    <xf numFmtId="0" fontId="34" fillId="0" borderId="2" xfId="0" applyFont="1" applyFill="1" applyBorder="1" applyAlignment="1" applyProtection="1"/>
    <xf numFmtId="37" fontId="33" fillId="0" borderId="5" xfId="0" applyNumberFormat="1" applyFont="1" applyBorder="1" applyProtection="1">
      <protection locked="0"/>
    </xf>
    <xf numFmtId="0" fontId="32" fillId="0" borderId="0" xfId="0" applyFont="1"/>
    <xf numFmtId="0" fontId="38" fillId="0" borderId="0" xfId="0" applyFont="1"/>
    <xf numFmtId="0" fontId="39" fillId="0" borderId="0" xfId="4" applyFont="1"/>
    <xf numFmtId="37" fontId="33" fillId="0" borderId="0" xfId="0" applyNumberFormat="1" applyFont="1" applyFill="1" applyBorder="1" applyProtection="1">
      <protection locked="0"/>
    </xf>
    <xf numFmtId="0" fontId="5" fillId="2" borderId="0" xfId="0" applyFont="1" applyFill="1"/>
    <xf numFmtId="14" fontId="20" fillId="0" borderId="20" xfId="0" applyNumberFormat="1" applyFont="1" applyBorder="1" applyAlignment="1">
      <alignment horizontal="center"/>
    </xf>
    <xf numFmtId="14" fontId="20" fillId="0" borderId="21" xfId="0" applyNumberFormat="1" applyFont="1" applyBorder="1" applyAlignment="1">
      <alignment horizontal="center"/>
    </xf>
    <xf numFmtId="0" fontId="9" fillId="0" borderId="0" xfId="0" applyFont="1" applyFill="1" applyBorder="1" applyAlignment="1" applyProtection="1">
      <protection locked="0"/>
    </xf>
    <xf numFmtId="0" fontId="6" fillId="0" borderId="0" xfId="0" applyFont="1" applyAlignment="1">
      <alignment vertical="center" wrapText="1"/>
    </xf>
    <xf numFmtId="0" fontId="6" fillId="0" borderId="0" xfId="5"/>
    <xf numFmtId="0" fontId="5" fillId="0" borderId="0" xfId="5" applyFont="1" applyFill="1" applyBorder="1" applyProtection="1">
      <protection locked="0"/>
    </xf>
    <xf numFmtId="0" fontId="5" fillId="0" borderId="0" xfId="5" applyFont="1"/>
    <xf numFmtId="0" fontId="5" fillId="0" borderId="30" xfId="5" applyFont="1" applyBorder="1" applyAlignment="1">
      <alignment horizontal="center"/>
    </xf>
    <xf numFmtId="0" fontId="5" fillId="0" borderId="31" xfId="5" applyFont="1" applyBorder="1" applyAlignment="1">
      <alignment horizontal="left"/>
    </xf>
    <xf numFmtId="0" fontId="5" fillId="0" borderId="31" xfId="5" applyFont="1" applyBorder="1" applyAlignment="1">
      <alignment horizontal="center"/>
    </xf>
    <xf numFmtId="0" fontId="19" fillId="0" borderId="32" xfId="5" applyFont="1" applyFill="1" applyBorder="1"/>
    <xf numFmtId="0" fontId="6" fillId="0" borderId="3" xfId="5" applyFill="1" applyBorder="1"/>
    <xf numFmtId="0" fontId="6" fillId="0" borderId="29" xfId="5" applyFont="1" applyFill="1" applyBorder="1"/>
    <xf numFmtId="0" fontId="20" fillId="0" borderId="29" xfId="1" applyNumberFormat="1" applyFont="1" applyFill="1" applyBorder="1" applyProtection="1">
      <protection locked="0"/>
    </xf>
    <xf numFmtId="0" fontId="6" fillId="0" borderId="0" xfId="5" applyFill="1"/>
    <xf numFmtId="0" fontId="19" fillId="0" borderId="29" xfId="5" applyFont="1" applyFill="1" applyBorder="1" applyAlignment="1">
      <alignment horizontal="right" vertical="justify" wrapText="1"/>
    </xf>
    <xf numFmtId="44" fontId="6" fillId="0" borderId="29" xfId="2" applyFill="1" applyBorder="1"/>
    <xf numFmtId="0" fontId="6" fillId="0" borderId="29" xfId="5" applyFont="1" applyBorder="1"/>
    <xf numFmtId="0" fontId="19" fillId="0" borderId="29" xfId="5" applyFont="1" applyBorder="1"/>
    <xf numFmtId="0" fontId="19" fillId="0" borderId="29" xfId="5" applyFont="1" applyBorder="1" applyAlignment="1">
      <alignment horizontal="right" vertical="justify" wrapText="1"/>
    </xf>
    <xf numFmtId="0" fontId="3" fillId="0" borderId="0" xfId="4" applyFont="1"/>
    <xf numFmtId="0" fontId="6" fillId="0" borderId="3" xfId="0" applyFont="1" applyFill="1" applyBorder="1" applyAlignment="1" applyProtection="1"/>
    <xf numFmtId="0" fontId="6" fillId="5" borderId="0" xfId="0" applyFont="1" applyFill="1"/>
    <xf numFmtId="0" fontId="0" fillId="5" borderId="0" xfId="0" applyFill="1"/>
    <xf numFmtId="0" fontId="6" fillId="7" borderId="0" xfId="0" applyFont="1" applyFill="1" applyBorder="1" applyAlignment="1" applyProtection="1"/>
    <xf numFmtId="44" fontId="8" fillId="7" borderId="30" xfId="1" applyNumberFormat="1" applyFont="1" applyFill="1" applyBorder="1" applyProtection="1">
      <protection locked="0"/>
    </xf>
    <xf numFmtId="44" fontId="20" fillId="7" borderId="29" xfId="1" applyNumberFormat="1" applyFont="1" applyFill="1" applyBorder="1" applyProtection="1">
      <protection locked="0"/>
    </xf>
    <xf numFmtId="0" fontId="20" fillId="7" borderId="29" xfId="1" applyNumberFormat="1" applyFont="1" applyFill="1" applyBorder="1" applyProtection="1">
      <protection locked="0"/>
    </xf>
    <xf numFmtId="0" fontId="20" fillId="7" borderId="30" xfId="1" applyNumberFormat="1" applyFont="1" applyFill="1" applyBorder="1" applyProtection="1">
      <protection locked="0"/>
    </xf>
    <xf numFmtId="14" fontId="20" fillId="0" borderId="20" xfId="0" applyNumberFormat="1" applyFont="1" applyFill="1" applyBorder="1" applyAlignment="1" applyProtection="1">
      <alignment horizontal="center"/>
      <protection locked="0"/>
    </xf>
    <xf numFmtId="14" fontId="20" fillId="0" borderId="33" xfId="0" applyNumberFormat="1" applyFont="1" applyFill="1" applyBorder="1" applyAlignment="1" applyProtection="1">
      <alignment horizontal="center"/>
      <protection locked="0"/>
    </xf>
    <xf numFmtId="37" fontId="33" fillId="0" borderId="28" xfId="0" applyNumberFormat="1" applyFont="1" applyFill="1" applyBorder="1" applyProtection="1">
      <protection locked="0"/>
    </xf>
    <xf numFmtId="37" fontId="33" fillId="0" borderId="11" xfId="0" applyNumberFormat="1" applyFont="1" applyFill="1" applyBorder="1" applyProtection="1">
      <protection locked="0"/>
    </xf>
    <xf numFmtId="38" fontId="29" fillId="0" borderId="29" xfId="0" applyNumberFormat="1" applyFont="1" applyBorder="1" applyProtection="1">
      <protection locked="0"/>
    </xf>
    <xf numFmtId="38" fontId="29" fillId="0" borderId="3" xfId="0" applyNumberFormat="1" applyFont="1" applyBorder="1" applyProtection="1">
      <protection locked="0"/>
    </xf>
    <xf numFmtId="38" fontId="29" fillId="0" borderId="42" xfId="0" applyNumberFormat="1" applyFont="1" applyBorder="1" applyProtection="1">
      <protection locked="0"/>
    </xf>
    <xf numFmtId="0" fontId="5" fillId="0" borderId="53" xfId="0" applyFont="1" applyBorder="1" applyAlignment="1" applyProtection="1">
      <alignment horizontal="center"/>
      <protection locked="0"/>
    </xf>
    <xf numFmtId="0" fontId="5" fillId="0" borderId="21" xfId="0" applyFont="1" applyBorder="1" applyAlignment="1" applyProtection="1">
      <alignment horizontal="center"/>
      <protection locked="0"/>
    </xf>
    <xf numFmtId="38" fontId="29" fillId="0" borderId="29" xfId="0" applyNumberFormat="1" applyFont="1" applyFill="1" applyBorder="1" applyProtection="1">
      <protection locked="0"/>
    </xf>
    <xf numFmtId="38" fontId="29" fillId="0" borderId="3" xfId="0" applyNumberFormat="1" applyFont="1" applyFill="1" applyBorder="1" applyProtection="1">
      <protection locked="0"/>
    </xf>
    <xf numFmtId="38" fontId="29" fillId="0" borderId="42" xfId="0" applyNumberFormat="1" applyFont="1" applyFill="1" applyBorder="1" applyProtection="1">
      <protection locked="0"/>
    </xf>
    <xf numFmtId="0" fontId="5" fillId="0" borderId="52" xfId="0" applyFont="1" applyBorder="1" applyAlignment="1" applyProtection="1">
      <alignment horizontal="center"/>
      <protection locked="0"/>
    </xf>
    <xf numFmtId="0" fontId="5" fillId="0" borderId="14" xfId="0" applyFont="1" applyBorder="1" applyAlignment="1" applyProtection="1">
      <alignment horizontal="center"/>
      <protection locked="0"/>
    </xf>
    <xf numFmtId="38" fontId="29" fillId="0" borderId="56" xfId="0" applyNumberFormat="1" applyFont="1" applyBorder="1" applyProtection="1">
      <protection locked="0"/>
    </xf>
    <xf numFmtId="38" fontId="30" fillId="0" borderId="29" xfId="0" applyNumberFormat="1" applyFont="1" applyBorder="1" applyProtection="1">
      <protection locked="0"/>
    </xf>
    <xf numFmtId="0" fontId="30" fillId="0" borderId="29" xfId="0" applyFont="1" applyBorder="1" applyProtection="1">
      <protection locked="0"/>
    </xf>
    <xf numFmtId="0" fontId="30" fillId="0" borderId="56" xfId="0" applyFont="1" applyBorder="1" applyProtection="1">
      <protection locked="0"/>
    </xf>
    <xf numFmtId="0" fontId="0" fillId="0" borderId="0" xfId="0" applyProtection="1">
      <protection locked="0"/>
    </xf>
    <xf numFmtId="0" fontId="5" fillId="0" borderId="39" xfId="0" applyFont="1" applyFill="1" applyBorder="1" applyProtection="1">
      <protection locked="0"/>
    </xf>
    <xf numFmtId="0" fontId="9" fillId="0" borderId="19" xfId="0" applyFont="1" applyFill="1" applyBorder="1" applyAlignment="1" applyProtection="1">
      <protection locked="0"/>
    </xf>
    <xf numFmtId="0" fontId="5" fillId="0" borderId="0" xfId="0" applyFont="1" applyBorder="1" applyAlignment="1" applyProtection="1">
      <alignment horizontal="center"/>
      <protection locked="0"/>
    </xf>
    <xf numFmtId="0" fontId="5" fillId="0" borderId="0" xfId="0" applyFont="1" applyFill="1" applyBorder="1" applyAlignment="1" applyProtection="1">
      <protection locked="0"/>
    </xf>
    <xf numFmtId="0" fontId="34" fillId="0" borderId="0" xfId="0" applyFont="1" applyFill="1" applyBorder="1" applyAlignment="1" applyProtection="1">
      <protection locked="0"/>
    </xf>
    <xf numFmtId="0" fontId="7" fillId="0" borderId="0" xfId="0" applyFont="1" applyFill="1" applyBorder="1" applyAlignment="1" applyProtection="1">
      <protection locked="0"/>
    </xf>
    <xf numFmtId="0" fontId="6" fillId="0" borderId="0" xfId="0" applyFont="1" applyFill="1" applyBorder="1" applyAlignment="1" applyProtection="1">
      <protection locked="0"/>
    </xf>
    <xf numFmtId="0" fontId="5" fillId="2" borderId="12" xfId="0" applyFont="1" applyFill="1" applyBorder="1" applyAlignment="1" applyProtection="1">
      <protection locked="0"/>
    </xf>
    <xf numFmtId="0" fontId="34" fillId="0" borderId="10" xfId="0" applyFont="1" applyFill="1" applyBorder="1" applyAlignment="1" applyProtection="1">
      <protection locked="0"/>
    </xf>
    <xf numFmtId="0" fontId="5" fillId="2" borderId="13" xfId="0" applyFont="1" applyFill="1" applyBorder="1" applyAlignment="1" applyProtection="1">
      <protection locked="0"/>
    </xf>
    <xf numFmtId="37" fontId="5" fillId="2" borderId="12" xfId="0" applyNumberFormat="1" applyFont="1" applyFill="1" applyBorder="1" applyProtection="1">
      <protection locked="0"/>
    </xf>
    <xf numFmtId="0" fontId="6" fillId="0" borderId="11" xfId="0" applyFont="1" applyFill="1" applyBorder="1" applyAlignment="1" applyProtection="1">
      <protection locked="0"/>
    </xf>
    <xf numFmtId="0" fontId="16" fillId="0" borderId="51" xfId="0" applyFont="1" applyBorder="1" applyAlignment="1" applyProtection="1">
      <alignment horizontal="center"/>
      <protection locked="0"/>
    </xf>
    <xf numFmtId="0" fontId="16" fillId="0" borderId="22" xfId="0" applyFont="1" applyBorder="1" applyAlignment="1" applyProtection="1">
      <alignment horizontal="center"/>
      <protection locked="0"/>
    </xf>
    <xf numFmtId="0" fontId="16" fillId="0" borderId="14" xfId="0" applyFont="1" applyBorder="1" applyAlignment="1" applyProtection="1">
      <alignment horizontal="center"/>
      <protection locked="0"/>
    </xf>
    <xf numFmtId="0" fontId="10" fillId="0" borderId="19" xfId="0" applyFont="1" applyFill="1" applyBorder="1" applyAlignment="1" applyProtection="1">
      <protection locked="0"/>
    </xf>
    <xf numFmtId="0" fontId="0" fillId="0" borderId="24" xfId="0" applyBorder="1" applyProtection="1">
      <protection locked="0"/>
    </xf>
    <xf numFmtId="0" fontId="10" fillId="0" borderId="0" xfId="0" applyFont="1" applyFill="1" applyBorder="1" applyAlignment="1" applyProtection="1">
      <protection locked="0"/>
    </xf>
    <xf numFmtId="0" fontId="0" fillId="0" borderId="26" xfId="0" applyBorder="1" applyProtection="1">
      <protection locked="0"/>
    </xf>
    <xf numFmtId="0" fontId="7" fillId="0" borderId="0" xfId="0" applyFont="1" applyFill="1" applyBorder="1" applyAlignment="1" applyProtection="1">
      <alignment wrapText="1"/>
      <protection locked="0"/>
    </xf>
    <xf numFmtId="0" fontId="7" fillId="0" borderId="12" xfId="0" applyFont="1" applyFill="1" applyBorder="1" applyAlignment="1" applyProtection="1">
      <alignment wrapText="1"/>
      <protection locked="0"/>
    </xf>
    <xf numFmtId="0" fontId="7" fillId="0" borderId="0" xfId="0" applyFont="1" applyFill="1" applyBorder="1" applyAlignment="1" applyProtection="1">
      <alignment vertical="center" wrapText="1"/>
      <protection locked="0"/>
    </xf>
    <xf numFmtId="0" fontId="6" fillId="0" borderId="0" xfId="0" applyFont="1" applyBorder="1" applyAlignment="1" applyProtection="1">
      <alignment horizontal="left"/>
      <protection locked="0"/>
    </xf>
    <xf numFmtId="0" fontId="9" fillId="2" borderId="12" xfId="0" applyFont="1" applyFill="1" applyBorder="1" applyAlignment="1" applyProtection="1">
      <alignment wrapText="1"/>
      <protection locked="0"/>
    </xf>
    <xf numFmtId="41" fontId="9" fillId="2" borderId="29" xfId="0" applyNumberFormat="1" applyFont="1" applyFill="1" applyBorder="1" applyAlignment="1" applyProtection="1">
      <alignment wrapText="1"/>
      <protection locked="0"/>
    </xf>
    <xf numFmtId="41" fontId="9" fillId="2" borderId="42" xfId="0" applyNumberFormat="1" applyFont="1" applyFill="1" applyBorder="1" applyAlignment="1" applyProtection="1">
      <protection locked="0"/>
    </xf>
    <xf numFmtId="0" fontId="7" fillId="0" borderId="10" xfId="0" applyFont="1" applyFill="1" applyBorder="1" applyAlignment="1" applyProtection="1">
      <alignment wrapText="1"/>
      <protection locked="0"/>
    </xf>
    <xf numFmtId="41" fontId="7" fillId="0" borderId="25" xfId="0" applyNumberFormat="1" applyFont="1" applyFill="1" applyBorder="1" applyAlignment="1" applyProtection="1">
      <alignment wrapText="1"/>
      <protection locked="0"/>
    </xf>
    <xf numFmtId="41" fontId="9" fillId="2" borderId="29" xfId="0" applyNumberFormat="1" applyFont="1" applyFill="1" applyBorder="1" applyAlignment="1" applyProtection="1">
      <protection locked="0"/>
    </xf>
    <xf numFmtId="41" fontId="9" fillId="2" borderId="3" xfId="0" applyNumberFormat="1" applyFont="1" applyFill="1" applyBorder="1" applyAlignment="1" applyProtection="1">
      <protection locked="0"/>
    </xf>
    <xf numFmtId="0" fontId="9" fillId="0" borderId="12" xfId="0" applyFont="1" applyFill="1" applyBorder="1" applyAlignment="1" applyProtection="1">
      <alignment wrapText="1"/>
      <protection locked="0"/>
    </xf>
    <xf numFmtId="41" fontId="9" fillId="0" borderId="25" xfId="0" applyNumberFormat="1" applyFont="1" applyFill="1" applyBorder="1" applyAlignment="1" applyProtection="1">
      <alignment wrapText="1"/>
      <protection locked="0"/>
    </xf>
    <xf numFmtId="0" fontId="9" fillId="2" borderId="13" xfId="0" applyFont="1" applyFill="1" applyBorder="1" applyAlignment="1" applyProtection="1">
      <alignment wrapText="1"/>
      <protection locked="0"/>
    </xf>
    <xf numFmtId="41" fontId="9" fillId="2" borderId="50" xfId="0" applyNumberFormat="1" applyFont="1" applyFill="1" applyBorder="1" applyAlignment="1" applyProtection="1">
      <alignment wrapText="1"/>
      <protection locked="0"/>
    </xf>
    <xf numFmtId="41" fontId="9" fillId="2" borderId="37" xfId="0" applyNumberFormat="1" applyFont="1" applyFill="1" applyBorder="1" applyAlignment="1" applyProtection="1">
      <protection locked="0"/>
    </xf>
    <xf numFmtId="0" fontId="10" fillId="0" borderId="0" xfId="0" applyFont="1" applyFill="1" applyBorder="1" applyAlignment="1" applyProtection="1">
      <alignment wrapText="1"/>
      <protection locked="0"/>
    </xf>
    <xf numFmtId="41" fontId="10" fillId="0" borderId="25" xfId="0" applyNumberFormat="1" applyFont="1" applyFill="1" applyBorder="1" applyAlignment="1" applyProtection="1">
      <alignment wrapText="1"/>
      <protection locked="0"/>
    </xf>
    <xf numFmtId="0" fontId="11" fillId="0" borderId="0" xfId="0" applyFont="1" applyFill="1" applyBorder="1" applyAlignment="1" applyProtection="1">
      <alignment wrapText="1"/>
      <protection locked="0"/>
    </xf>
    <xf numFmtId="41" fontId="11" fillId="0" borderId="25" xfId="0" applyNumberFormat="1" applyFont="1" applyFill="1" applyBorder="1" applyAlignment="1" applyProtection="1">
      <alignment wrapText="1"/>
      <protection locked="0"/>
    </xf>
    <xf numFmtId="0" fontId="7" fillId="0" borderId="3" xfId="0" applyFont="1" applyFill="1" applyBorder="1" applyAlignment="1" applyProtection="1">
      <protection locked="0"/>
    </xf>
    <xf numFmtId="0" fontId="0" fillId="0" borderId="0" xfId="0" applyFill="1" applyProtection="1">
      <protection locked="0"/>
    </xf>
    <xf numFmtId="0" fontId="7" fillId="0" borderId="0" xfId="0" applyFont="1" applyFill="1" applyAlignment="1" applyProtection="1">
      <alignment wrapText="1"/>
      <protection locked="0"/>
    </xf>
    <xf numFmtId="0" fontId="10" fillId="0" borderId="10" xfId="0" applyFont="1" applyFill="1" applyBorder="1" applyAlignment="1" applyProtection="1">
      <alignment wrapText="1"/>
      <protection locked="0"/>
    </xf>
    <xf numFmtId="41" fontId="0" fillId="0" borderId="26" xfId="0" applyNumberFormat="1" applyBorder="1" applyProtection="1">
      <protection locked="0"/>
    </xf>
    <xf numFmtId="41" fontId="9" fillId="2" borderId="4" xfId="0" applyNumberFormat="1" applyFont="1" applyFill="1" applyBorder="1" applyAlignment="1" applyProtection="1">
      <protection locked="0"/>
    </xf>
    <xf numFmtId="0" fontId="0" fillId="0" borderId="0" xfId="0" applyAlignment="1" applyProtection="1">
      <alignment wrapText="1"/>
      <protection locked="0"/>
    </xf>
    <xf numFmtId="0" fontId="5" fillId="2" borderId="1" xfId="0" applyFont="1" applyFill="1" applyBorder="1" applyAlignment="1" applyProtection="1"/>
    <xf numFmtId="41" fontId="32" fillId="2" borderId="2" xfId="0" applyNumberFormat="1" applyFont="1" applyFill="1" applyBorder="1" applyAlignment="1" applyProtection="1"/>
    <xf numFmtId="41" fontId="0" fillId="2" borderId="11" xfId="0" applyNumberFormat="1" applyFill="1" applyBorder="1"/>
    <xf numFmtId="41" fontId="0" fillId="5" borderId="31" xfId="0" applyNumberFormat="1" applyFill="1" applyBorder="1"/>
    <xf numFmtId="41" fontId="0" fillId="5" borderId="58" xfId="0" applyNumberFormat="1" applyFill="1" applyBorder="1"/>
    <xf numFmtId="41" fontId="0" fillId="0" borderId="30" xfId="0" applyNumberFormat="1" applyBorder="1"/>
    <xf numFmtId="41" fontId="0" fillId="0" borderId="25" xfId="0" applyNumberFormat="1" applyBorder="1"/>
    <xf numFmtId="41" fontId="0" fillId="2" borderId="29" xfId="0" applyNumberFormat="1" applyFill="1" applyBorder="1"/>
    <xf numFmtId="0" fontId="0" fillId="0" borderId="0" xfId="0"/>
    <xf numFmtId="0" fontId="10" fillId="0" borderId="1" xfId="0" applyFont="1" applyFill="1" applyBorder="1" applyAlignment="1" applyProtection="1"/>
    <xf numFmtId="0" fontId="0" fillId="0" borderId="0" xfId="0" applyFill="1"/>
    <xf numFmtId="0" fontId="0" fillId="0" borderId="5" xfId="0" applyBorder="1"/>
    <xf numFmtId="0" fontId="0" fillId="0" borderId="0" xfId="0" applyBorder="1"/>
    <xf numFmtId="41" fontId="0" fillId="0" borderId="0" xfId="0" applyNumberFormat="1" applyBorder="1"/>
    <xf numFmtId="0" fontId="9" fillId="0" borderId="2" xfId="0" applyFont="1" applyFill="1" applyBorder="1" applyAlignment="1" applyProtection="1"/>
    <xf numFmtId="41" fontId="0" fillId="0" borderId="26" xfId="0" applyNumberFormat="1" applyBorder="1"/>
    <xf numFmtId="42" fontId="0" fillId="0" borderId="26" xfId="0" applyNumberFormat="1" applyBorder="1"/>
    <xf numFmtId="0" fontId="0" fillId="0" borderId="0" xfId="0" applyFill="1" applyBorder="1"/>
    <xf numFmtId="41" fontId="0" fillId="0" borderId="25" xfId="0" applyNumberFormat="1" applyFill="1" applyBorder="1"/>
    <xf numFmtId="41" fontId="0" fillId="0" borderId="1" xfId="0" applyNumberFormat="1" applyFill="1" applyBorder="1"/>
    <xf numFmtId="0" fontId="6" fillId="0" borderId="5" xfId="0" applyFont="1" applyFill="1" applyBorder="1" applyAlignment="1" applyProtection="1"/>
    <xf numFmtId="0" fontId="6" fillId="0" borderId="1" xfId="0" applyFont="1" applyFill="1" applyBorder="1" applyAlignment="1" applyProtection="1"/>
    <xf numFmtId="0" fontId="5" fillId="2" borderId="3" xfId="0" applyFont="1" applyFill="1" applyBorder="1" applyAlignment="1" applyProtection="1"/>
    <xf numFmtId="0" fontId="6" fillId="0" borderId="2" xfId="0" applyFont="1" applyFill="1" applyBorder="1" applyAlignment="1" applyProtection="1"/>
    <xf numFmtId="0" fontId="6" fillId="0" borderId="1" xfId="0" applyFont="1" applyFill="1" applyBorder="1"/>
    <xf numFmtId="0" fontId="5" fillId="2" borderId="4" xfId="0" applyFont="1" applyFill="1" applyBorder="1" applyAlignment="1" applyProtection="1"/>
    <xf numFmtId="0" fontId="5" fillId="2" borderId="58" xfId="0" applyFont="1" applyFill="1" applyBorder="1" applyAlignment="1" applyProtection="1"/>
    <xf numFmtId="0" fontId="5" fillId="0" borderId="2" xfId="0" applyFont="1" applyFill="1" applyBorder="1" applyAlignment="1" applyProtection="1"/>
    <xf numFmtId="0" fontId="7" fillId="0" borderId="1" xfId="0" applyFont="1" applyFill="1" applyBorder="1" applyAlignment="1" applyProtection="1"/>
    <xf numFmtId="0" fontId="5" fillId="0" borderId="40" xfId="0" applyFont="1" applyFill="1" applyBorder="1" applyAlignment="1" applyProtection="1">
      <alignment horizontal="center"/>
      <protection locked="0"/>
    </xf>
    <xf numFmtId="14" fontId="22" fillId="4" borderId="19" xfId="0" applyNumberFormat="1" applyFont="1" applyFill="1" applyBorder="1" applyAlignment="1" applyProtection="1">
      <alignment horizontal="center"/>
      <protection locked="0"/>
    </xf>
    <xf numFmtId="0" fontId="6" fillId="0" borderId="0" xfId="0" applyFont="1" applyAlignment="1">
      <alignment horizontal="right"/>
    </xf>
    <xf numFmtId="0" fontId="7" fillId="0" borderId="34" xfId="0" applyFont="1" applyFill="1" applyBorder="1" applyAlignment="1" applyProtection="1">
      <alignment horizontal="center" wrapText="1"/>
    </xf>
    <xf numFmtId="14" fontId="20" fillId="0" borderId="39" xfId="0" applyNumberFormat="1" applyFont="1" applyFill="1" applyBorder="1" applyAlignment="1" applyProtection="1">
      <alignment horizontal="center"/>
    </xf>
    <xf numFmtId="0" fontId="5" fillId="0" borderId="34" xfId="0" applyFont="1" applyFill="1" applyBorder="1"/>
    <xf numFmtId="0" fontId="5" fillId="0" borderId="39" xfId="0" applyFont="1" applyBorder="1"/>
    <xf numFmtId="0" fontId="9" fillId="0" borderId="34" xfId="0" applyFont="1" applyFill="1" applyBorder="1" applyAlignment="1" applyProtection="1"/>
    <xf numFmtId="0" fontId="34" fillId="0" borderId="5" xfId="0" applyFont="1" applyBorder="1" applyAlignment="1" applyProtection="1">
      <alignment horizontal="left"/>
    </xf>
    <xf numFmtId="0" fontId="5" fillId="0" borderId="5" xfId="0" applyFont="1" applyFill="1" applyBorder="1" applyAlignment="1" applyProtection="1"/>
    <xf numFmtId="0" fontId="9" fillId="0" borderId="5" xfId="0" applyFont="1" applyFill="1" applyBorder="1" applyAlignment="1" applyProtection="1"/>
    <xf numFmtId="0" fontId="10" fillId="0" borderId="5" xfId="0" applyFont="1" applyFill="1" applyBorder="1" applyAlignment="1" applyProtection="1"/>
    <xf numFmtId="0" fontId="9" fillId="2" borderId="6" xfId="0" applyFont="1" applyFill="1" applyBorder="1" applyAlignment="1" applyProtection="1"/>
    <xf numFmtId="0" fontId="10" fillId="0" borderId="8" xfId="0" applyFont="1" applyFill="1" applyBorder="1" applyAlignment="1" applyProtection="1"/>
    <xf numFmtId="0" fontId="5" fillId="2" borderId="6" xfId="0" applyFont="1" applyFill="1" applyBorder="1" applyAlignment="1" applyProtection="1"/>
    <xf numFmtId="0" fontId="5" fillId="2" borderId="7" xfId="0" applyFont="1" applyFill="1" applyBorder="1" applyAlignment="1" applyProtection="1"/>
    <xf numFmtId="37" fontId="13" fillId="0" borderId="28" xfId="0" applyNumberFormat="1" applyFont="1" applyFill="1" applyBorder="1" applyProtection="1"/>
    <xf numFmtId="37" fontId="13" fillId="0" borderId="11" xfId="0" applyNumberFormat="1" applyFont="1" applyFill="1" applyBorder="1" applyProtection="1"/>
    <xf numFmtId="0" fontId="19" fillId="0" borderId="5" xfId="0" applyFont="1" applyFill="1" applyBorder="1" applyAlignment="1" applyProtection="1"/>
    <xf numFmtId="37" fontId="18" fillId="0" borderId="28" xfId="0" applyNumberFormat="1" applyFont="1" applyFill="1" applyBorder="1" applyProtection="1">
      <protection locked="0"/>
    </xf>
    <xf numFmtId="37" fontId="18" fillId="0" borderId="11" xfId="0" applyNumberFormat="1" applyFont="1" applyFill="1" applyBorder="1" applyProtection="1">
      <protection locked="0"/>
    </xf>
    <xf numFmtId="37" fontId="18" fillId="0" borderId="41" xfId="0" applyNumberFormat="1" applyFont="1" applyFill="1" applyBorder="1" applyProtection="1">
      <protection locked="0"/>
    </xf>
    <xf numFmtId="0" fontId="7" fillId="0" borderId="5" xfId="0" applyFont="1" applyFill="1" applyBorder="1" applyAlignment="1">
      <alignment horizontal="right"/>
    </xf>
    <xf numFmtId="0" fontId="7" fillId="0" borderId="5" xfId="0" applyFont="1" applyFill="1" applyBorder="1" applyAlignment="1" applyProtection="1">
      <alignment horizontal="right"/>
    </xf>
    <xf numFmtId="0" fontId="7" fillId="2" borderId="6" xfId="0" applyFont="1" applyFill="1" applyBorder="1" applyAlignment="1" applyProtection="1">
      <alignment horizontal="right"/>
    </xf>
    <xf numFmtId="0" fontId="6" fillId="0" borderId="5" xfId="0" applyFont="1" applyFill="1" applyBorder="1" applyAlignment="1" applyProtection="1">
      <alignment horizontal="right"/>
    </xf>
    <xf numFmtId="0" fontId="6" fillId="0" borderId="5" xfId="0" applyFont="1" applyFill="1" applyBorder="1" applyAlignment="1">
      <alignment horizontal="right"/>
    </xf>
    <xf numFmtId="0" fontId="6" fillId="0" borderId="0" xfId="0" applyFont="1" applyFill="1" applyBorder="1" applyAlignment="1" applyProtection="1">
      <alignment horizontal="right"/>
    </xf>
    <xf numFmtId="0" fontId="0" fillId="0" borderId="0" xfId="0" applyAlignment="1">
      <alignment horizontal="right"/>
    </xf>
    <xf numFmtId="43" fontId="18" fillId="0" borderId="0" xfId="1" applyFont="1" applyFill="1" applyBorder="1" applyProtection="1">
      <protection locked="0"/>
    </xf>
    <xf numFmtId="43" fontId="0" fillId="0" borderId="0" xfId="1" applyFont="1"/>
    <xf numFmtId="37" fontId="15" fillId="0" borderId="14" xfId="0" applyNumberFormat="1" applyFont="1" applyFill="1" applyBorder="1"/>
    <xf numFmtId="0" fontId="19" fillId="0" borderId="29" xfId="5" applyFont="1" applyFill="1" applyBorder="1"/>
    <xf numFmtId="0" fontId="6" fillId="0" borderId="29" xfId="1" applyNumberFormat="1" applyFont="1" applyFill="1" applyBorder="1" applyProtection="1">
      <protection locked="0"/>
    </xf>
    <xf numFmtId="0" fontId="6" fillId="0" borderId="0" xfId="5" applyFont="1" applyFill="1"/>
    <xf numFmtId="0" fontId="7" fillId="0" borderId="29" xfId="0" applyFont="1" applyFill="1" applyBorder="1" applyAlignment="1">
      <alignment horizontal="right"/>
    </xf>
    <xf numFmtId="0" fontId="6" fillId="0" borderId="29" xfId="0" applyFont="1" applyFill="1" applyBorder="1" applyAlignment="1" applyProtection="1">
      <alignment horizontal="right"/>
      <protection locked="0"/>
    </xf>
    <xf numFmtId="0" fontId="6" fillId="2" borderId="29" xfId="0" applyFont="1" applyFill="1" applyBorder="1" applyAlignment="1" applyProtection="1">
      <alignment horizontal="right"/>
    </xf>
    <xf numFmtId="0" fontId="6" fillId="0" borderId="29" xfId="0" applyFont="1" applyFill="1" applyBorder="1" applyAlignment="1">
      <alignment horizontal="right"/>
    </xf>
    <xf numFmtId="0" fontId="6" fillId="0" borderId="29" xfId="0" applyFont="1" applyFill="1" applyBorder="1" applyAlignment="1" applyProtection="1">
      <alignment horizontal="right"/>
    </xf>
    <xf numFmtId="0" fontId="6" fillId="6" borderId="29" xfId="0" applyFont="1" applyFill="1" applyBorder="1" applyAlignment="1" applyProtection="1">
      <alignment horizontal="right"/>
    </xf>
    <xf numFmtId="0" fontId="5" fillId="0" borderId="29" xfId="0" applyFont="1" applyFill="1" applyBorder="1" applyAlignment="1" applyProtection="1">
      <alignment horizontal="right"/>
    </xf>
    <xf numFmtId="0" fontId="6" fillId="0" borderId="29" xfId="0" applyFont="1" applyBorder="1" applyAlignment="1">
      <alignment horizontal="right"/>
    </xf>
    <xf numFmtId="0" fontId="7" fillId="0" borderId="34" xfId="0" applyFont="1" applyFill="1" applyBorder="1" applyAlignment="1" applyProtection="1">
      <alignment horizontal="right"/>
      <protection locked="0"/>
    </xf>
    <xf numFmtId="0" fontId="7" fillId="0" borderId="5" xfId="0" applyFont="1" applyFill="1" applyBorder="1" applyAlignment="1" applyProtection="1">
      <alignment horizontal="right"/>
      <protection locked="0"/>
    </xf>
    <xf numFmtId="0" fontId="7" fillId="0" borderId="6" xfId="0" applyFont="1" applyFill="1" applyBorder="1" applyAlignment="1" applyProtection="1">
      <alignment horizontal="right"/>
      <protection locked="0"/>
    </xf>
    <xf numFmtId="0" fontId="7" fillId="2" borderId="6" xfId="0" quotePrefix="1" applyFont="1" applyFill="1" applyBorder="1" applyAlignment="1" applyProtection="1">
      <alignment horizontal="right"/>
      <protection locked="0"/>
    </xf>
    <xf numFmtId="0" fontId="7" fillId="2" borderId="6" xfId="0" applyFont="1" applyFill="1" applyBorder="1" applyAlignment="1" applyProtection="1">
      <alignment horizontal="right"/>
      <protection locked="0"/>
    </xf>
    <xf numFmtId="0" fontId="7" fillId="2" borderId="7" xfId="0" applyFont="1" applyFill="1" applyBorder="1" applyAlignment="1" applyProtection="1">
      <alignment horizontal="right"/>
      <protection locked="0"/>
    </xf>
    <xf numFmtId="0" fontId="7" fillId="0" borderId="0" xfId="0" applyFont="1" applyFill="1" applyBorder="1"/>
    <xf numFmtId="0" fontId="6" fillId="0" borderId="5" xfId="0" applyFont="1" applyFill="1" applyBorder="1" applyAlignment="1" applyProtection="1">
      <alignment horizontal="right"/>
      <protection locked="0"/>
    </xf>
    <xf numFmtId="0" fontId="5" fillId="0" borderId="8" xfId="0" applyFont="1" applyFill="1" applyBorder="1" applyAlignment="1" applyProtection="1">
      <alignment horizontal="right"/>
      <protection locked="0"/>
    </xf>
    <xf numFmtId="0" fontId="6" fillId="2" borderId="6" xfId="0" applyFont="1" applyFill="1" applyBorder="1" applyAlignment="1" applyProtection="1">
      <alignment horizontal="right"/>
    </xf>
    <xf numFmtId="0" fontId="6" fillId="2" borderId="7" xfId="0" applyFont="1" applyFill="1" applyBorder="1" applyAlignment="1" applyProtection="1">
      <alignment horizontal="right"/>
    </xf>
    <xf numFmtId="0" fontId="6" fillId="2" borderId="28" xfId="0" applyFont="1" applyFill="1" applyBorder="1" applyAlignment="1" applyProtection="1">
      <alignment horizontal="right"/>
    </xf>
    <xf numFmtId="38" fontId="29" fillId="0" borderId="56" xfId="0" applyNumberFormat="1" applyFont="1" applyFill="1" applyBorder="1" applyProtection="1">
      <protection locked="0"/>
    </xf>
    <xf numFmtId="0" fontId="0" fillId="0" borderId="34" xfId="0" applyBorder="1" applyAlignment="1">
      <alignment horizontal="right"/>
    </xf>
    <xf numFmtId="0" fontId="0" fillId="0" borderId="5" xfId="0" applyBorder="1" applyAlignment="1">
      <alignment horizontal="right"/>
    </xf>
    <xf numFmtId="0" fontId="7" fillId="0" borderId="36" xfId="0" applyFont="1" applyFill="1" applyBorder="1" applyAlignment="1">
      <alignment horizontal="right"/>
    </xf>
    <xf numFmtId="0" fontId="7" fillId="0" borderId="35" xfId="0" applyFont="1" applyFill="1" applyBorder="1" applyAlignment="1">
      <alignment horizontal="right"/>
    </xf>
    <xf numFmtId="0" fontId="6" fillId="0" borderId="36" xfId="0" applyFont="1" applyFill="1" applyBorder="1" applyAlignment="1">
      <alignment horizontal="right"/>
    </xf>
    <xf numFmtId="0" fontId="6" fillId="0" borderId="35" xfId="0" applyFont="1" applyFill="1" applyBorder="1" applyAlignment="1" applyProtection="1">
      <alignment horizontal="right"/>
    </xf>
    <xf numFmtId="0" fontId="6" fillId="2" borderId="5" xfId="0" applyFont="1" applyFill="1" applyBorder="1" applyAlignment="1" applyProtection="1">
      <alignment horizontal="right"/>
    </xf>
    <xf numFmtId="0" fontId="5" fillId="0" borderId="36" xfId="0" applyFont="1" applyFill="1" applyBorder="1" applyAlignment="1" applyProtection="1">
      <alignment horizontal="right"/>
    </xf>
    <xf numFmtId="0" fontId="6" fillId="0" borderId="5" xfId="0" applyFont="1" applyBorder="1" applyAlignment="1">
      <alignment horizontal="right"/>
    </xf>
    <xf numFmtId="0" fontId="7" fillId="0" borderId="5" xfId="0" applyFont="1" applyFill="1" applyBorder="1" applyAlignment="1" applyProtection="1">
      <alignment horizontal="right" vertical="center"/>
    </xf>
    <xf numFmtId="0" fontId="7" fillId="2" borderId="6" xfId="0" quotePrefix="1" applyFont="1" applyFill="1" applyBorder="1" applyAlignment="1" applyProtection="1">
      <alignment horizontal="right"/>
    </xf>
    <xf numFmtId="0" fontId="7" fillId="2" borderId="40" xfId="0" applyFont="1" applyFill="1" applyBorder="1" applyAlignment="1" applyProtection="1">
      <alignment horizontal="right"/>
    </xf>
    <xf numFmtId="0" fontId="7" fillId="0" borderId="34" xfId="0" applyFont="1" applyFill="1" applyBorder="1" applyAlignment="1">
      <alignment horizontal="right"/>
    </xf>
    <xf numFmtId="0" fontId="7" fillId="0" borderId="5" xfId="0" quotePrefix="1" applyFont="1" applyFill="1" applyBorder="1" applyAlignment="1">
      <alignment horizontal="right"/>
    </xf>
    <xf numFmtId="0" fontId="7" fillId="2" borderId="7" xfId="0" applyFont="1" applyFill="1" applyBorder="1" applyAlignment="1" applyProtection="1">
      <alignment horizontal="right"/>
    </xf>
    <xf numFmtId="0" fontId="20" fillId="0" borderId="34" xfId="0" applyFont="1" applyFill="1" applyBorder="1" applyProtection="1">
      <protection locked="0"/>
    </xf>
    <xf numFmtId="0" fontId="20" fillId="4" borderId="39" xfId="0" applyFont="1" applyFill="1" applyBorder="1" applyProtection="1">
      <protection locked="0"/>
    </xf>
    <xf numFmtId="0" fontId="5" fillId="0" borderId="34" xfId="0" applyFont="1" applyFill="1" applyBorder="1" applyProtection="1">
      <protection locked="0"/>
    </xf>
    <xf numFmtId="0" fontId="6" fillId="0" borderId="28" xfId="0" applyFont="1" applyFill="1" applyBorder="1" applyAlignment="1" applyProtection="1">
      <alignment horizontal="right"/>
      <protection locked="0"/>
    </xf>
    <xf numFmtId="37" fontId="15" fillId="2" borderId="13" xfId="0" applyNumberFormat="1" applyFont="1" applyFill="1" applyBorder="1" applyProtection="1">
      <protection locked="0"/>
    </xf>
    <xf numFmtId="0" fontId="5" fillId="0" borderId="40" xfId="0" applyFont="1" applyFill="1" applyBorder="1" applyProtection="1">
      <protection locked="0"/>
    </xf>
    <xf numFmtId="0" fontId="8" fillId="0" borderId="45" xfId="0" applyFont="1" applyBorder="1"/>
    <xf numFmtId="0" fontId="5" fillId="0" borderId="69" xfId="0"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0" fontId="5" fillId="0" borderId="47" xfId="0" applyFont="1" applyBorder="1" applyAlignment="1" applyProtection="1">
      <alignment horizontal="center" wrapText="1"/>
      <protection locked="0"/>
    </xf>
    <xf numFmtId="0" fontId="5" fillId="0" borderId="47" xfId="0" applyFont="1" applyBorder="1" applyAlignment="1" applyProtection="1">
      <alignment horizontal="center" vertical="center"/>
      <protection locked="0"/>
    </xf>
    <xf numFmtId="37" fontId="5" fillId="0" borderId="46" xfId="0" applyNumberFormat="1" applyFont="1" applyBorder="1" applyAlignment="1" applyProtection="1">
      <alignment horizontal="center"/>
      <protection locked="0"/>
    </xf>
    <xf numFmtId="0" fontId="31" fillId="0" borderId="0" xfId="0" applyFont="1" applyBorder="1" applyAlignment="1">
      <alignment vertical="center" wrapText="1"/>
    </xf>
    <xf numFmtId="0" fontId="31" fillId="0" borderId="0" xfId="0" applyFont="1" applyBorder="1" applyAlignment="1">
      <alignment wrapText="1"/>
    </xf>
    <xf numFmtId="0" fontId="31" fillId="0" borderId="0" xfId="0" applyFont="1" applyBorder="1" applyAlignment="1">
      <alignment vertical="center"/>
    </xf>
    <xf numFmtId="0" fontId="17" fillId="0" borderId="0" xfId="0" quotePrefix="1" applyFont="1" applyFill="1" applyBorder="1" applyAlignment="1" applyProtection="1">
      <alignment horizontal="center" wrapText="1"/>
    </xf>
    <xf numFmtId="37" fontId="13" fillId="2" borderId="8" xfId="0" applyNumberFormat="1" applyFont="1" applyFill="1" applyBorder="1" applyProtection="1"/>
    <xf numFmtId="37" fontId="14" fillId="2" borderId="16" xfId="0" applyNumberFormat="1" applyFont="1" applyFill="1" applyBorder="1" applyProtection="1"/>
    <xf numFmtId="37" fontId="16" fillId="0" borderId="22" xfId="0" applyNumberFormat="1" applyFont="1" applyBorder="1"/>
    <xf numFmtId="0" fontId="6" fillId="0" borderId="0" xfId="0" applyFont="1" applyAlignment="1" applyProtection="1">
      <alignment horizontal="right"/>
      <protection locked="0"/>
    </xf>
    <xf numFmtId="0" fontId="5" fillId="5" borderId="0" xfId="0" applyFont="1" applyFill="1"/>
    <xf numFmtId="0" fontId="7" fillId="5" borderId="0" xfId="0" applyFont="1" applyFill="1" applyBorder="1"/>
    <xf numFmtId="0" fontId="9" fillId="5" borderId="0" xfId="0" applyFont="1" applyFill="1" applyBorder="1"/>
    <xf numFmtId="0" fontId="9" fillId="5" borderId="34" xfId="0" applyFont="1" applyFill="1" applyBorder="1" applyAlignment="1" applyProtection="1">
      <protection locked="0"/>
    </xf>
    <xf numFmtId="0" fontId="16" fillId="5" borderId="0" xfId="0" applyFont="1" applyFill="1" applyAlignment="1">
      <alignment horizontal="left"/>
    </xf>
    <xf numFmtId="0" fontId="16" fillId="5" borderId="0" xfId="0" applyFont="1" applyFill="1"/>
    <xf numFmtId="0" fontId="5" fillId="5" borderId="0" xfId="5" applyFont="1" applyFill="1"/>
    <xf numFmtId="0" fontId="9" fillId="5" borderId="0" xfId="0" applyFont="1" applyFill="1" applyBorder="1" applyAlignment="1" applyProtection="1">
      <protection locked="0"/>
    </xf>
    <xf numFmtId="0" fontId="38" fillId="0" borderId="0" xfId="0" applyFont="1" applyAlignment="1">
      <alignment horizontal="center"/>
    </xf>
    <xf numFmtId="0" fontId="0" fillId="0" borderId="48" xfId="0" applyFill="1" applyBorder="1" applyAlignment="1">
      <alignment horizontal="center"/>
    </xf>
    <xf numFmtId="0" fontId="0" fillId="0" borderId="45" xfId="0" applyFill="1" applyBorder="1" applyAlignment="1">
      <alignment horizontal="center"/>
    </xf>
    <xf numFmtId="0" fontId="0" fillId="0" borderId="47" xfId="0" applyFill="1" applyBorder="1" applyAlignment="1">
      <alignment horizontal="center"/>
    </xf>
  </cellXfs>
  <cellStyles count="874">
    <cellStyle name="20% - Accent1 2" xfId="15"/>
    <cellStyle name="20% - Accent2 2" xfId="16"/>
    <cellStyle name="20% - Accent3 2" xfId="17"/>
    <cellStyle name="20% - Accent4 2" xfId="18"/>
    <cellStyle name="20% - Accent5 2" xfId="19"/>
    <cellStyle name="20% - Accent6 2" xfId="20"/>
    <cellStyle name="40% - Accent1 2" xfId="21"/>
    <cellStyle name="40% - Accent2 2" xfId="22"/>
    <cellStyle name="40% - Accent3 2" xfId="23"/>
    <cellStyle name="40% - Accent4 2" xfId="24"/>
    <cellStyle name="40% - Accent5 2" xfId="25"/>
    <cellStyle name="40% - Accent6 2" xfId="26"/>
    <cellStyle name="60% - Accent1 2" xfId="27"/>
    <cellStyle name="60% - Accent2 2" xfId="28"/>
    <cellStyle name="60% - Accent3 2" xfId="29"/>
    <cellStyle name="60% - Accent4 2" xfId="30"/>
    <cellStyle name="60% - Accent5 2" xfId="31"/>
    <cellStyle name="60% - Accent6 2" xfId="32"/>
    <cellStyle name="Accent1 2" xfId="33"/>
    <cellStyle name="Accent2 2" xfId="34"/>
    <cellStyle name="Accent3 2" xfId="35"/>
    <cellStyle name="Accent4 2" xfId="36"/>
    <cellStyle name="Accent5 2" xfId="37"/>
    <cellStyle name="Accent6 2" xfId="38"/>
    <cellStyle name="Accounting" xfId="39"/>
    <cellStyle name="Accounting2" xfId="40"/>
    <cellStyle name="Bad 2" xfId="41"/>
    <cellStyle name="Calculation 2" xfId="42"/>
    <cellStyle name="Check Cell 2" xfId="43"/>
    <cellStyle name="Column Title" xfId="44"/>
    <cellStyle name="ColumnHeaders" xfId="45"/>
    <cellStyle name="Comma" xfId="1" builtinId="3"/>
    <cellStyle name="Comma  - Style1" xfId="46"/>
    <cellStyle name="Comma  - Style2" xfId="47"/>
    <cellStyle name="Comma  - Style3" xfId="48"/>
    <cellStyle name="Comma  - Style4" xfId="49"/>
    <cellStyle name="Comma  - Style5" xfId="50"/>
    <cellStyle name="Comma  - Style6" xfId="51"/>
    <cellStyle name="Comma  - Style7" xfId="52"/>
    <cellStyle name="Comma  - Style8" xfId="53"/>
    <cellStyle name="Comma 10" xfId="54"/>
    <cellStyle name="Comma 11" xfId="55"/>
    <cellStyle name="Comma 12" xfId="56"/>
    <cellStyle name="Comma 13" xfId="57"/>
    <cellStyle name="Comma 14" xfId="58"/>
    <cellStyle name="Comma 15" xfId="59"/>
    <cellStyle name="Comma 16" xfId="60"/>
    <cellStyle name="Comma 17" xfId="61"/>
    <cellStyle name="Comma 18" xfId="62"/>
    <cellStyle name="Comma 19" xfId="63"/>
    <cellStyle name="Comma 2" xfId="11"/>
    <cellStyle name="Comma 2 2" xfId="64"/>
    <cellStyle name="Comma 2 2 2" xfId="65"/>
    <cellStyle name="Comma 2 3" xfId="66"/>
    <cellStyle name="Comma 20" xfId="67"/>
    <cellStyle name="Comma 21" xfId="68"/>
    <cellStyle name="Comma 22" xfId="69"/>
    <cellStyle name="Comma 23" xfId="70"/>
    <cellStyle name="Comma 24" xfId="71"/>
    <cellStyle name="Comma 25" xfId="72"/>
    <cellStyle name="Comma 26" xfId="73"/>
    <cellStyle name="Comma 27" xfId="74"/>
    <cellStyle name="Comma 28" xfId="75"/>
    <cellStyle name="Comma 29" xfId="76"/>
    <cellStyle name="Comma 3" xfId="77"/>
    <cellStyle name="Comma 3 2" xfId="78"/>
    <cellStyle name="Comma 30" xfId="79"/>
    <cellStyle name="Comma 31" xfId="80"/>
    <cellStyle name="Comma 32" xfId="81"/>
    <cellStyle name="Comma 33" xfId="82"/>
    <cellStyle name="Comma 34" xfId="83"/>
    <cellStyle name="Comma 35" xfId="84"/>
    <cellStyle name="Comma 36" xfId="85"/>
    <cellStyle name="Comma 37" xfId="86"/>
    <cellStyle name="Comma 38" xfId="87"/>
    <cellStyle name="Comma 39" xfId="88"/>
    <cellStyle name="Comma 4" xfId="89"/>
    <cellStyle name="Comma 4 2" xfId="90"/>
    <cellStyle name="Comma 40" xfId="91"/>
    <cellStyle name="Comma 41" xfId="92"/>
    <cellStyle name="Comma 42" xfId="93"/>
    <cellStyle name="Comma 43" xfId="94"/>
    <cellStyle name="Comma 44" xfId="95"/>
    <cellStyle name="Comma 45" xfId="96"/>
    <cellStyle name="Comma 5" xfId="97"/>
    <cellStyle name="Comma 6" xfId="98"/>
    <cellStyle name="Comma 7" xfId="99"/>
    <cellStyle name="Comma 8" xfId="100"/>
    <cellStyle name="Comma 9" xfId="101"/>
    <cellStyle name="Comma0" xfId="102"/>
    <cellStyle name="Comma0 - Style3" xfId="103"/>
    <cellStyle name="Comma0 - Style4" xfId="104"/>
    <cellStyle name="Comma1 - Style1" xfId="105"/>
    <cellStyle name="Curren - Style1" xfId="106"/>
    <cellStyle name="Curren - Style2" xfId="107"/>
    <cellStyle name="Curren - Style4" xfId="108"/>
    <cellStyle name="Currency" xfId="2" builtinId="4"/>
    <cellStyle name="Currency 2" xfId="10"/>
    <cellStyle name="Currency 2 2" xfId="109"/>
    <cellStyle name="Currency 3" xfId="110"/>
    <cellStyle name="Currency 3 2" xfId="111"/>
    <cellStyle name="Currency 4" xfId="112"/>
    <cellStyle name="Currency 4 2" xfId="113"/>
    <cellStyle name="Currency0" xfId="114"/>
    <cellStyle name="Date" xfId="115"/>
    <cellStyle name="Euro" xfId="116"/>
    <cellStyle name="Excel Built-in Normal" xfId="117"/>
    <cellStyle name="Explanatory Text 2" xfId="118"/>
    <cellStyle name="f" xfId="119"/>
    <cellStyle name="Fixed" xfId="120"/>
    <cellStyle name="Good 2" xfId="121"/>
    <cellStyle name="Heading" xfId="122"/>
    <cellStyle name="Heading 1 2" xfId="123"/>
    <cellStyle name="Heading 2 2" xfId="124"/>
    <cellStyle name="Heading 3 2" xfId="125"/>
    <cellStyle name="Heading 4 2" xfId="126"/>
    <cellStyle name="Heading 5" xfId="127"/>
    <cellStyle name="Hyperlink" xfId="3" builtinId="8"/>
    <cellStyle name="Hyperlink 2" xfId="12"/>
    <cellStyle name="Hyperlink 2 2" xfId="128"/>
    <cellStyle name="Hyperlink 3" xfId="129"/>
    <cellStyle name="Hyperlink 3 2" xfId="130"/>
    <cellStyle name="Hyperlink 3 3" xfId="131"/>
    <cellStyle name="Input 2" xfId="132"/>
    <cellStyle name="Level 1" xfId="133"/>
    <cellStyle name="Level 1 2" xfId="134"/>
    <cellStyle name="Level 2" xfId="135"/>
    <cellStyle name="Level 2 2" xfId="136"/>
    <cellStyle name="Level 3" xfId="137"/>
    <cellStyle name="Level 3 2" xfId="138"/>
    <cellStyle name="Linked Cell 2" xfId="139"/>
    <cellStyle name="Neutral 2" xfId="140"/>
    <cellStyle name="Normal" xfId="0" builtinId="0"/>
    <cellStyle name="Normal - Style1" xfId="141"/>
    <cellStyle name="Normal - Style1 2" xfId="142"/>
    <cellStyle name="Normal - Style1 3" xfId="143"/>
    <cellStyle name="Normal - Style2" xfId="144"/>
    <cellStyle name="Normal - Style3" xfId="145"/>
    <cellStyle name="Normal - Style4" xfId="146"/>
    <cellStyle name="Normal - Style5" xfId="147"/>
    <cellStyle name="Normal 10" xfId="148"/>
    <cellStyle name="Normal 10 2" xfId="149"/>
    <cellStyle name="Normal 10 2 2" xfId="150"/>
    <cellStyle name="Normal 10 2 2 2" xfId="389"/>
    <cellStyle name="Normal 10 2 2 3" xfId="500"/>
    <cellStyle name="Normal 10 2 2 4" xfId="608"/>
    <cellStyle name="Normal 10 2 2 5" xfId="609"/>
    <cellStyle name="Normal 10 2 3" xfId="151"/>
    <cellStyle name="Normal 10 2 3 2" xfId="390"/>
    <cellStyle name="Normal 10 2 3 3" xfId="501"/>
    <cellStyle name="Normal 10 2 3 4" xfId="610"/>
    <cellStyle name="Normal 10 2 3 5" xfId="611"/>
    <cellStyle name="Normal 10 2 4" xfId="388"/>
    <cellStyle name="Normal 10 2 5" xfId="499"/>
    <cellStyle name="Normal 10 2 6" xfId="612"/>
    <cellStyle name="Normal 10 2 7" xfId="613"/>
    <cellStyle name="Normal 100" xfId="494"/>
    <cellStyle name="Normal 101" xfId="495"/>
    <cellStyle name="Normal 102" xfId="496"/>
    <cellStyle name="Normal 103" xfId="497"/>
    <cellStyle name="Normal 104" xfId="498"/>
    <cellStyle name="Normal 105" xfId="604"/>
    <cellStyle name="Normal 106" xfId="614"/>
    <cellStyle name="Normal 107" xfId="615"/>
    <cellStyle name="Normal 108" xfId="616"/>
    <cellStyle name="Normal 109" xfId="152"/>
    <cellStyle name="Normal 11" xfId="153"/>
    <cellStyle name="Normal 11 2" xfId="154"/>
    <cellStyle name="Normal 11 2 2" xfId="155"/>
    <cellStyle name="Normal 11 2 2 2" xfId="392"/>
    <cellStyle name="Normal 11 2 2 3" xfId="503"/>
    <cellStyle name="Normal 11 2 2 4" xfId="617"/>
    <cellStyle name="Normal 11 2 2 5" xfId="618"/>
    <cellStyle name="Normal 11 2 3" xfId="156"/>
    <cellStyle name="Normal 11 2 3 2" xfId="393"/>
    <cellStyle name="Normal 11 2 3 3" xfId="504"/>
    <cellStyle name="Normal 11 2 3 4" xfId="619"/>
    <cellStyle name="Normal 11 2 3 5" xfId="620"/>
    <cellStyle name="Normal 11 2 4" xfId="391"/>
    <cellStyle name="Normal 11 2 5" xfId="502"/>
    <cellStyle name="Normal 11 2 6" xfId="621"/>
    <cellStyle name="Normal 11 2 7" xfId="622"/>
    <cellStyle name="Normal 110" xfId="623"/>
    <cellStyle name="Normal 111" xfId="157"/>
    <cellStyle name="Normal 112" xfId="624"/>
    <cellStyle name="Normal 113" xfId="625"/>
    <cellStyle name="Normal 114" xfId="626"/>
    <cellStyle name="Normal 115" xfId="627"/>
    <cellStyle name="Normal 116" xfId="628"/>
    <cellStyle name="Normal 117" xfId="629"/>
    <cellStyle name="Normal 118" xfId="630"/>
    <cellStyle name="Normal 119" xfId="631"/>
    <cellStyle name="Normal 12" xfId="158"/>
    <cellStyle name="Normal 12 2" xfId="159"/>
    <cellStyle name="Normal 12 2 2" xfId="160"/>
    <cellStyle name="Normal 12 2 2 2" xfId="395"/>
    <cellStyle name="Normal 12 2 2 3" xfId="506"/>
    <cellStyle name="Normal 12 2 2 4" xfId="632"/>
    <cellStyle name="Normal 12 2 2 5" xfId="633"/>
    <cellStyle name="Normal 12 2 3" xfId="161"/>
    <cellStyle name="Normal 12 2 3 2" xfId="396"/>
    <cellStyle name="Normal 12 2 3 3" xfId="507"/>
    <cellStyle name="Normal 12 2 3 4" xfId="634"/>
    <cellStyle name="Normal 12 2 3 5" xfId="635"/>
    <cellStyle name="Normal 12 2 4" xfId="394"/>
    <cellStyle name="Normal 12 2 5" xfId="505"/>
    <cellStyle name="Normal 12 2 6" xfId="636"/>
    <cellStyle name="Normal 12 2 7" xfId="637"/>
    <cellStyle name="Normal 120" xfId="638"/>
    <cellStyle name="Normal 121" xfId="639"/>
    <cellStyle name="Normal 122" xfId="640"/>
    <cellStyle name="Normal 123" xfId="641"/>
    <cellStyle name="Normal 124" xfId="642"/>
    <cellStyle name="Normal 125" xfId="643"/>
    <cellStyle name="Normal 126" xfId="644"/>
    <cellStyle name="Normal 127" xfId="645"/>
    <cellStyle name="Normal 128" xfId="646"/>
    <cellStyle name="Normal 129" xfId="647"/>
    <cellStyle name="Normal 13" xfId="162"/>
    <cellStyle name="Normal 13 2" xfId="163"/>
    <cellStyle name="Normal 13 2 2" xfId="164"/>
    <cellStyle name="Normal 13 2 2 2" xfId="398"/>
    <cellStyle name="Normal 13 2 2 3" xfId="509"/>
    <cellStyle name="Normal 13 2 2 4" xfId="648"/>
    <cellStyle name="Normal 13 2 2 5" xfId="649"/>
    <cellStyle name="Normal 13 2 3" xfId="165"/>
    <cellStyle name="Normal 13 2 3 2" xfId="399"/>
    <cellStyle name="Normal 13 2 3 3" xfId="510"/>
    <cellStyle name="Normal 13 2 3 4" xfId="650"/>
    <cellStyle name="Normal 13 2 3 5" xfId="651"/>
    <cellStyle name="Normal 13 2 4" xfId="397"/>
    <cellStyle name="Normal 13 2 5" xfId="508"/>
    <cellStyle name="Normal 13 2 6" xfId="652"/>
    <cellStyle name="Normal 13 2 7" xfId="653"/>
    <cellStyle name="Normal 130" xfId="654"/>
    <cellStyle name="Normal 131" xfId="655"/>
    <cellStyle name="Normal 132" xfId="656"/>
    <cellStyle name="Normal 133" xfId="657"/>
    <cellStyle name="Normal 134" xfId="658"/>
    <cellStyle name="Normal 135" xfId="659"/>
    <cellStyle name="Normal 136" xfId="660"/>
    <cellStyle name="Normal 137" xfId="661"/>
    <cellStyle name="Normal 138" xfId="662"/>
    <cellStyle name="Normal 139" xfId="663"/>
    <cellStyle name="Normal 14" xfId="166"/>
    <cellStyle name="Normal 14 2" xfId="167"/>
    <cellStyle name="Normal 14 2 2" xfId="168"/>
    <cellStyle name="Normal 14 2 2 2" xfId="401"/>
    <cellStyle name="Normal 14 2 2 3" xfId="512"/>
    <cellStyle name="Normal 14 2 2 4" xfId="664"/>
    <cellStyle name="Normal 14 2 2 5" xfId="665"/>
    <cellStyle name="Normal 14 2 3" xfId="169"/>
    <cellStyle name="Normal 14 2 3 2" xfId="402"/>
    <cellStyle name="Normal 14 2 3 3" xfId="513"/>
    <cellStyle name="Normal 14 2 3 4" xfId="666"/>
    <cellStyle name="Normal 14 2 3 5" xfId="667"/>
    <cellStyle name="Normal 14 2 4" xfId="400"/>
    <cellStyle name="Normal 14 2 5" xfId="511"/>
    <cellStyle name="Normal 14 2 6" xfId="668"/>
    <cellStyle name="Normal 14 2 7" xfId="669"/>
    <cellStyle name="Normal 140" xfId="670"/>
    <cellStyle name="Normal 141" xfId="671"/>
    <cellStyle name="Normal 142" xfId="672"/>
    <cellStyle name="Normal 143" xfId="673"/>
    <cellStyle name="Normal 144" xfId="674"/>
    <cellStyle name="Normal 145" xfId="675"/>
    <cellStyle name="Normal 146" xfId="676"/>
    <cellStyle name="Normal 147" xfId="677"/>
    <cellStyle name="Normal 148" xfId="678"/>
    <cellStyle name="Normal 149" xfId="679"/>
    <cellStyle name="Normal 15" xfId="170"/>
    <cellStyle name="Normal 15 2" xfId="171"/>
    <cellStyle name="Normal 15 2 2" xfId="172"/>
    <cellStyle name="Normal 15 2 2 2" xfId="404"/>
    <cellStyle name="Normal 15 2 2 3" xfId="515"/>
    <cellStyle name="Normal 15 2 2 4" xfId="680"/>
    <cellStyle name="Normal 15 2 2 5" xfId="681"/>
    <cellStyle name="Normal 15 2 3" xfId="173"/>
    <cellStyle name="Normal 15 2 3 2" xfId="405"/>
    <cellStyle name="Normal 15 2 3 3" xfId="516"/>
    <cellStyle name="Normal 15 2 3 4" xfId="682"/>
    <cellStyle name="Normal 15 2 3 5" xfId="683"/>
    <cellStyle name="Normal 15 2 4" xfId="403"/>
    <cellStyle name="Normal 15 2 5" xfId="514"/>
    <cellStyle name="Normal 15 2 6" xfId="684"/>
    <cellStyle name="Normal 15 2 7" xfId="685"/>
    <cellStyle name="Normal 150" xfId="686"/>
    <cellStyle name="Normal 151" xfId="687"/>
    <cellStyle name="Normal 152" xfId="688"/>
    <cellStyle name="Normal 153" xfId="689"/>
    <cellStyle name="Normal 154" xfId="690"/>
    <cellStyle name="Normal 155" xfId="691"/>
    <cellStyle name="Normal 156" xfId="692"/>
    <cellStyle name="Normal 157" xfId="870"/>
    <cellStyle name="Normal 158" xfId="873"/>
    <cellStyle name="Normal 159" xfId="8"/>
    <cellStyle name="Normal 16" xfId="174"/>
    <cellStyle name="Normal 16 2" xfId="175"/>
    <cellStyle name="Normal 16 2 2" xfId="176"/>
    <cellStyle name="Normal 16 2 2 2" xfId="407"/>
    <cellStyle name="Normal 16 2 2 3" xfId="518"/>
    <cellStyle name="Normal 16 2 2 4" xfId="693"/>
    <cellStyle name="Normal 16 2 2 5" xfId="694"/>
    <cellStyle name="Normal 16 2 3" xfId="177"/>
    <cellStyle name="Normal 16 2 3 2" xfId="408"/>
    <cellStyle name="Normal 16 2 3 3" xfId="519"/>
    <cellStyle name="Normal 16 2 3 4" xfId="695"/>
    <cellStyle name="Normal 16 2 3 5" xfId="696"/>
    <cellStyle name="Normal 16 2 4" xfId="406"/>
    <cellStyle name="Normal 16 2 5" xfId="517"/>
    <cellStyle name="Normal 16 2 6" xfId="697"/>
    <cellStyle name="Normal 16 2 7" xfId="698"/>
    <cellStyle name="Normal 160" xfId="13"/>
    <cellStyle name="Normal 17" xfId="178"/>
    <cellStyle name="Normal 17 2" xfId="179"/>
    <cellStyle name="Normal 17 2 2" xfId="180"/>
    <cellStyle name="Normal 17 2 2 2" xfId="410"/>
    <cellStyle name="Normal 17 2 2 3" xfId="521"/>
    <cellStyle name="Normal 17 2 2 4" xfId="699"/>
    <cellStyle name="Normal 17 2 2 5" xfId="700"/>
    <cellStyle name="Normal 17 2 3" xfId="181"/>
    <cellStyle name="Normal 17 2 3 2" xfId="411"/>
    <cellStyle name="Normal 17 2 3 3" xfId="522"/>
    <cellStyle name="Normal 17 2 3 4" xfId="701"/>
    <cellStyle name="Normal 17 2 3 5" xfId="702"/>
    <cellStyle name="Normal 17 2 4" xfId="409"/>
    <cellStyle name="Normal 17 2 5" xfId="520"/>
    <cellStyle name="Normal 17 2 6" xfId="703"/>
    <cellStyle name="Normal 17 2 7" xfId="704"/>
    <cellStyle name="Normal 18" xfId="182"/>
    <cellStyle name="Normal 18 2" xfId="183"/>
    <cellStyle name="Normal 18 2 2" xfId="184"/>
    <cellStyle name="Normal 18 2 2 2" xfId="413"/>
    <cellStyle name="Normal 18 2 2 3" xfId="524"/>
    <cellStyle name="Normal 18 2 2 4" xfId="705"/>
    <cellStyle name="Normal 18 2 2 5" xfId="706"/>
    <cellStyle name="Normal 18 2 3" xfId="185"/>
    <cellStyle name="Normal 18 2 3 2" xfId="414"/>
    <cellStyle name="Normal 18 2 3 3" xfId="525"/>
    <cellStyle name="Normal 18 2 3 4" xfId="707"/>
    <cellStyle name="Normal 18 2 3 5" xfId="708"/>
    <cellStyle name="Normal 18 2 4" xfId="412"/>
    <cellStyle name="Normal 18 2 5" xfId="523"/>
    <cellStyle name="Normal 18 2 6" xfId="709"/>
    <cellStyle name="Normal 18 2 7" xfId="710"/>
    <cellStyle name="Normal 19" xfId="186"/>
    <cellStyle name="Normal 19 2" xfId="187"/>
    <cellStyle name="Normal 19 2 2" xfId="188"/>
    <cellStyle name="Normal 19 2 2 2" xfId="416"/>
    <cellStyle name="Normal 19 2 2 3" xfId="527"/>
    <cellStyle name="Normal 19 2 2 4" xfId="711"/>
    <cellStyle name="Normal 19 2 2 5" xfId="712"/>
    <cellStyle name="Normal 19 2 3" xfId="189"/>
    <cellStyle name="Normal 19 2 3 2" xfId="417"/>
    <cellStyle name="Normal 19 2 3 3" xfId="528"/>
    <cellStyle name="Normal 19 2 3 4" xfId="713"/>
    <cellStyle name="Normal 19 2 3 5" xfId="714"/>
    <cellStyle name="Normal 19 2 4" xfId="415"/>
    <cellStyle name="Normal 19 2 5" xfId="526"/>
    <cellStyle name="Normal 19 2 6" xfId="715"/>
    <cellStyle name="Normal 19 2 7" xfId="716"/>
    <cellStyle name="Normal 2" xfId="4"/>
    <cellStyle name="Normal 2 2" xfId="5"/>
    <cellStyle name="Normal 2 3" xfId="6"/>
    <cellStyle name="Normal 2_Income Statement F-1b" xfId="7"/>
    <cellStyle name="Normal 20" xfId="190"/>
    <cellStyle name="Normal 20 2" xfId="191"/>
    <cellStyle name="Normal 20 2 2" xfId="192"/>
    <cellStyle name="Normal 20 2 2 2" xfId="419"/>
    <cellStyle name="Normal 20 2 2 3" xfId="530"/>
    <cellStyle name="Normal 20 2 2 4" xfId="717"/>
    <cellStyle name="Normal 20 2 2 5" xfId="718"/>
    <cellStyle name="Normal 20 2 3" xfId="193"/>
    <cellStyle name="Normal 20 2 3 2" xfId="420"/>
    <cellStyle name="Normal 20 2 3 3" xfId="531"/>
    <cellStyle name="Normal 20 2 3 4" xfId="719"/>
    <cellStyle name="Normal 20 2 3 5" xfId="720"/>
    <cellStyle name="Normal 20 2 4" xfId="418"/>
    <cellStyle name="Normal 20 2 5" xfId="529"/>
    <cellStyle name="Normal 20 2 6" xfId="721"/>
    <cellStyle name="Normal 20 2 7" xfId="722"/>
    <cellStyle name="Normal 21" xfId="194"/>
    <cellStyle name="Normal 21 2" xfId="195"/>
    <cellStyle name="Normal 21 2 2" xfId="196"/>
    <cellStyle name="Normal 21 2 2 2" xfId="422"/>
    <cellStyle name="Normal 21 2 2 3" xfId="533"/>
    <cellStyle name="Normal 21 2 2 4" xfId="723"/>
    <cellStyle name="Normal 21 2 2 5" xfId="724"/>
    <cellStyle name="Normal 21 2 3" xfId="197"/>
    <cellStyle name="Normal 21 2 3 2" xfId="423"/>
    <cellStyle name="Normal 21 2 3 3" xfId="534"/>
    <cellStyle name="Normal 21 2 3 4" xfId="725"/>
    <cellStyle name="Normal 21 2 3 5" xfId="726"/>
    <cellStyle name="Normal 21 2 4" xfId="421"/>
    <cellStyle name="Normal 21 2 5" xfId="532"/>
    <cellStyle name="Normal 21 2 6" xfId="727"/>
    <cellStyle name="Normal 21 2 7" xfId="728"/>
    <cellStyle name="Normal 22" xfId="198"/>
    <cellStyle name="Normal 22 2" xfId="199"/>
    <cellStyle name="Normal 22 2 2" xfId="200"/>
    <cellStyle name="Normal 22 2 2 2" xfId="425"/>
    <cellStyle name="Normal 22 2 2 3" xfId="536"/>
    <cellStyle name="Normal 22 2 2 4" xfId="729"/>
    <cellStyle name="Normal 22 2 2 5" xfId="730"/>
    <cellStyle name="Normal 22 2 3" xfId="201"/>
    <cellStyle name="Normal 22 2 3 2" xfId="426"/>
    <cellStyle name="Normal 22 2 3 3" xfId="537"/>
    <cellStyle name="Normal 22 2 3 4" xfId="731"/>
    <cellStyle name="Normal 22 2 3 5" xfId="732"/>
    <cellStyle name="Normal 22 2 4" xfId="424"/>
    <cellStyle name="Normal 22 2 5" xfId="535"/>
    <cellStyle name="Normal 22 2 6" xfId="733"/>
    <cellStyle name="Normal 22 2 7" xfId="734"/>
    <cellStyle name="Normal 23" xfId="202"/>
    <cellStyle name="Normal 23 2" xfId="203"/>
    <cellStyle name="Normal 23 2 2" xfId="204"/>
    <cellStyle name="Normal 23 2 2 2" xfId="428"/>
    <cellStyle name="Normal 23 2 2 3" xfId="539"/>
    <cellStyle name="Normal 23 2 2 4" xfId="735"/>
    <cellStyle name="Normal 23 2 2 5" xfId="736"/>
    <cellStyle name="Normal 23 2 3" xfId="205"/>
    <cellStyle name="Normal 23 2 3 2" xfId="429"/>
    <cellStyle name="Normal 23 2 3 3" xfId="540"/>
    <cellStyle name="Normal 23 2 3 4" xfId="737"/>
    <cellStyle name="Normal 23 2 3 5" xfId="738"/>
    <cellStyle name="Normal 23 2 4" xfId="427"/>
    <cellStyle name="Normal 23 2 5" xfId="538"/>
    <cellStyle name="Normal 23 2 6" xfId="739"/>
    <cellStyle name="Normal 23 2 7" xfId="740"/>
    <cellStyle name="Normal 24" xfId="206"/>
    <cellStyle name="Normal 24 2" xfId="207"/>
    <cellStyle name="Normal 24 2 2" xfId="208"/>
    <cellStyle name="Normal 24 2 2 2" xfId="431"/>
    <cellStyle name="Normal 24 2 2 3" xfId="542"/>
    <cellStyle name="Normal 24 2 2 4" xfId="741"/>
    <cellStyle name="Normal 24 2 2 5" xfId="742"/>
    <cellStyle name="Normal 24 2 3" xfId="209"/>
    <cellStyle name="Normal 24 2 3 2" xfId="432"/>
    <cellStyle name="Normal 24 2 3 3" xfId="543"/>
    <cellStyle name="Normal 24 2 3 4" xfId="743"/>
    <cellStyle name="Normal 24 2 3 5" xfId="744"/>
    <cellStyle name="Normal 24 2 4" xfId="430"/>
    <cellStyle name="Normal 24 2 5" xfId="541"/>
    <cellStyle name="Normal 24 2 6" xfId="745"/>
    <cellStyle name="Normal 24 2 7" xfId="746"/>
    <cellStyle name="Normal 25" xfId="210"/>
    <cellStyle name="Normal 25 2" xfId="211"/>
    <cellStyle name="Normal 25 2 2" xfId="212"/>
    <cellStyle name="Normal 25 2 2 2" xfId="434"/>
    <cellStyle name="Normal 25 2 2 3" xfId="545"/>
    <cellStyle name="Normal 25 2 2 4" xfId="747"/>
    <cellStyle name="Normal 25 2 2 5" xfId="748"/>
    <cellStyle name="Normal 25 2 3" xfId="213"/>
    <cellStyle name="Normal 25 2 3 2" xfId="435"/>
    <cellStyle name="Normal 25 2 3 3" xfId="546"/>
    <cellStyle name="Normal 25 2 3 4" xfId="749"/>
    <cellStyle name="Normal 25 2 3 5" xfId="750"/>
    <cellStyle name="Normal 25 2 4" xfId="433"/>
    <cellStyle name="Normal 25 2 5" xfId="544"/>
    <cellStyle name="Normal 25 2 6" xfId="751"/>
    <cellStyle name="Normal 25 2 7" xfId="752"/>
    <cellStyle name="Normal 26" xfId="214"/>
    <cellStyle name="Normal 26 2" xfId="215"/>
    <cellStyle name="Normal 26 2 2" xfId="216"/>
    <cellStyle name="Normal 26 2 2 2" xfId="437"/>
    <cellStyle name="Normal 26 2 2 3" xfId="548"/>
    <cellStyle name="Normal 26 2 2 4" xfId="753"/>
    <cellStyle name="Normal 26 2 2 5" xfId="754"/>
    <cellStyle name="Normal 26 2 3" xfId="217"/>
    <cellStyle name="Normal 26 2 3 2" xfId="438"/>
    <cellStyle name="Normal 26 2 3 3" xfId="549"/>
    <cellStyle name="Normal 26 2 3 4" xfId="755"/>
    <cellStyle name="Normal 26 2 3 5" xfId="756"/>
    <cellStyle name="Normal 26 2 4" xfId="436"/>
    <cellStyle name="Normal 26 2 5" xfId="547"/>
    <cellStyle name="Normal 26 2 6" xfId="757"/>
    <cellStyle name="Normal 26 2 7" xfId="758"/>
    <cellStyle name="Normal 27" xfId="218"/>
    <cellStyle name="Normal 27 2" xfId="219"/>
    <cellStyle name="Normal 27 2 2" xfId="220"/>
    <cellStyle name="Normal 27 2 2 2" xfId="440"/>
    <cellStyle name="Normal 27 2 2 3" xfId="551"/>
    <cellStyle name="Normal 27 2 2 4" xfId="759"/>
    <cellStyle name="Normal 27 2 2 5" xfId="760"/>
    <cellStyle name="Normal 27 2 3" xfId="221"/>
    <cellStyle name="Normal 27 2 3 2" xfId="441"/>
    <cellStyle name="Normal 27 2 3 3" xfId="552"/>
    <cellStyle name="Normal 27 2 3 4" xfId="761"/>
    <cellStyle name="Normal 27 2 3 5" xfId="762"/>
    <cellStyle name="Normal 27 2 4" xfId="439"/>
    <cellStyle name="Normal 27 2 5" xfId="550"/>
    <cellStyle name="Normal 27 2 6" xfId="763"/>
    <cellStyle name="Normal 27 2 7" xfId="764"/>
    <cellStyle name="Normal 28" xfId="222"/>
    <cellStyle name="Normal 29" xfId="223"/>
    <cellStyle name="Normal 3" xfId="224"/>
    <cellStyle name="Normal 3 2" xfId="225"/>
    <cellStyle name="Normal 3_APIPA 0312 Template" xfId="226"/>
    <cellStyle name="Normal 30" xfId="227"/>
    <cellStyle name="Normal 31" xfId="228"/>
    <cellStyle name="Normal 31 2" xfId="229"/>
    <cellStyle name="Normal 31 2 2" xfId="443"/>
    <cellStyle name="Normal 31 2 3" xfId="554"/>
    <cellStyle name="Normal 31 2 4" xfId="765"/>
    <cellStyle name="Normal 31 2 5" xfId="766"/>
    <cellStyle name="Normal 31 3" xfId="230"/>
    <cellStyle name="Normal 31 3 2" xfId="444"/>
    <cellStyle name="Normal 31 3 3" xfId="555"/>
    <cellStyle name="Normal 31 3 4" xfId="767"/>
    <cellStyle name="Normal 31 3 5" xfId="768"/>
    <cellStyle name="Normal 31 4" xfId="442"/>
    <cellStyle name="Normal 31 5" xfId="553"/>
    <cellStyle name="Normal 31 6" xfId="769"/>
    <cellStyle name="Normal 31 7" xfId="770"/>
    <cellStyle name="Normal 32" xfId="231"/>
    <cellStyle name="Normal 32 2" xfId="232"/>
    <cellStyle name="Normal 32 2 2" xfId="446"/>
    <cellStyle name="Normal 32 2 3" xfId="557"/>
    <cellStyle name="Normal 32 2 4" xfId="771"/>
    <cellStyle name="Normal 32 2 5" xfId="772"/>
    <cellStyle name="Normal 32 3" xfId="233"/>
    <cellStyle name="Normal 32 3 2" xfId="447"/>
    <cellStyle name="Normal 32 3 3" xfId="558"/>
    <cellStyle name="Normal 32 3 4" xfId="773"/>
    <cellStyle name="Normal 32 3 5" xfId="774"/>
    <cellStyle name="Normal 32 4" xfId="445"/>
    <cellStyle name="Normal 32 5" xfId="556"/>
    <cellStyle name="Normal 32 6" xfId="775"/>
    <cellStyle name="Normal 32 7" xfId="776"/>
    <cellStyle name="Normal 33" xfId="234"/>
    <cellStyle name="Normal 33 2" xfId="235"/>
    <cellStyle name="Normal 33 2 2" xfId="449"/>
    <cellStyle name="Normal 33 2 3" xfId="560"/>
    <cellStyle name="Normal 33 2 4" xfId="777"/>
    <cellStyle name="Normal 33 2 5" xfId="778"/>
    <cellStyle name="Normal 33 3" xfId="236"/>
    <cellStyle name="Normal 33 3 2" xfId="450"/>
    <cellStyle name="Normal 33 3 3" xfId="561"/>
    <cellStyle name="Normal 33 3 4" xfId="779"/>
    <cellStyle name="Normal 33 3 5" xfId="780"/>
    <cellStyle name="Normal 33 4" xfId="448"/>
    <cellStyle name="Normal 33 5" xfId="559"/>
    <cellStyle name="Normal 33 6" xfId="781"/>
    <cellStyle name="Normal 33 7" xfId="782"/>
    <cellStyle name="Normal 34" xfId="237"/>
    <cellStyle name="Normal 34 2" xfId="238"/>
    <cellStyle name="Normal 34 2 2" xfId="452"/>
    <cellStyle name="Normal 34 2 3" xfId="563"/>
    <cellStyle name="Normal 34 2 4" xfId="783"/>
    <cellStyle name="Normal 34 2 5" xfId="784"/>
    <cellStyle name="Normal 34 3" xfId="239"/>
    <cellStyle name="Normal 34 3 2" xfId="453"/>
    <cellStyle name="Normal 34 3 3" xfId="564"/>
    <cellStyle name="Normal 34 3 4" xfId="785"/>
    <cellStyle name="Normal 34 3 5" xfId="786"/>
    <cellStyle name="Normal 34 4" xfId="451"/>
    <cellStyle name="Normal 34 5" xfId="562"/>
    <cellStyle name="Normal 34 6" xfId="787"/>
    <cellStyle name="Normal 34 7" xfId="788"/>
    <cellStyle name="Normal 35" xfId="240"/>
    <cellStyle name="Normal 35 2" xfId="241"/>
    <cellStyle name="Normal 35 2 2" xfId="455"/>
    <cellStyle name="Normal 35 2 3" xfId="566"/>
    <cellStyle name="Normal 35 2 4" xfId="789"/>
    <cellStyle name="Normal 35 2 5" xfId="790"/>
    <cellStyle name="Normal 35 3" xfId="242"/>
    <cellStyle name="Normal 35 3 2" xfId="456"/>
    <cellStyle name="Normal 35 3 3" xfId="567"/>
    <cellStyle name="Normal 35 3 4" xfId="791"/>
    <cellStyle name="Normal 35 3 5" xfId="792"/>
    <cellStyle name="Normal 35 4" xfId="454"/>
    <cellStyle name="Normal 35 5" xfId="565"/>
    <cellStyle name="Normal 35 6" xfId="793"/>
    <cellStyle name="Normal 35 7" xfId="794"/>
    <cellStyle name="Normal 36" xfId="243"/>
    <cellStyle name="Normal 36 2" xfId="244"/>
    <cellStyle name="Normal 36 2 2" xfId="458"/>
    <cellStyle name="Normal 36 2 3" xfId="569"/>
    <cellStyle name="Normal 36 2 4" xfId="795"/>
    <cellStyle name="Normal 36 2 5" xfId="796"/>
    <cellStyle name="Normal 36 3" xfId="245"/>
    <cellStyle name="Normal 36 3 2" xfId="459"/>
    <cellStyle name="Normal 36 3 3" xfId="570"/>
    <cellStyle name="Normal 36 3 4" xfId="797"/>
    <cellStyle name="Normal 36 3 5" xfId="798"/>
    <cellStyle name="Normal 36 4" xfId="457"/>
    <cellStyle name="Normal 36 5" xfId="568"/>
    <cellStyle name="Normal 36 6" xfId="799"/>
    <cellStyle name="Normal 36 7" xfId="800"/>
    <cellStyle name="Normal 37" xfId="246"/>
    <cellStyle name="Normal 37 2" xfId="247"/>
    <cellStyle name="Normal 37 2 2" xfId="461"/>
    <cellStyle name="Normal 37 2 3" xfId="572"/>
    <cellStyle name="Normal 37 2 4" xfId="801"/>
    <cellStyle name="Normal 37 2 5" xfId="802"/>
    <cellStyle name="Normal 37 3" xfId="248"/>
    <cellStyle name="Normal 37 3 2" xfId="462"/>
    <cellStyle name="Normal 37 3 3" xfId="573"/>
    <cellStyle name="Normal 37 3 4" xfId="803"/>
    <cellStyle name="Normal 37 3 5" xfId="804"/>
    <cellStyle name="Normal 37 4" xfId="460"/>
    <cellStyle name="Normal 37 5" xfId="571"/>
    <cellStyle name="Normal 37 6" xfId="805"/>
    <cellStyle name="Normal 37 7" xfId="806"/>
    <cellStyle name="Normal 38" xfId="249"/>
    <cellStyle name="Normal 38 2" xfId="250"/>
    <cellStyle name="Normal 38 2 2" xfId="464"/>
    <cellStyle name="Normal 38 2 3" xfId="575"/>
    <cellStyle name="Normal 38 2 4" xfId="807"/>
    <cellStyle name="Normal 38 2 5" xfId="808"/>
    <cellStyle name="Normal 38 3" xfId="251"/>
    <cellStyle name="Normal 38 3 2" xfId="465"/>
    <cellStyle name="Normal 38 3 3" xfId="576"/>
    <cellStyle name="Normal 38 3 4" xfId="809"/>
    <cellStyle name="Normal 38 3 5" xfId="810"/>
    <cellStyle name="Normal 38 4" xfId="463"/>
    <cellStyle name="Normal 38 5" xfId="574"/>
    <cellStyle name="Normal 38 6" xfId="811"/>
    <cellStyle name="Normal 38 7" xfId="812"/>
    <cellStyle name="Normal 39" xfId="252"/>
    <cellStyle name="Normal 39 2" xfId="253"/>
    <cellStyle name="Normal 39 2 2" xfId="467"/>
    <cellStyle name="Normal 39 2 3" xfId="578"/>
    <cellStyle name="Normal 39 2 4" xfId="813"/>
    <cellStyle name="Normal 39 2 5" xfId="814"/>
    <cellStyle name="Normal 39 3" xfId="254"/>
    <cellStyle name="Normal 39 3 2" xfId="468"/>
    <cellStyle name="Normal 39 3 3" xfId="579"/>
    <cellStyle name="Normal 39 3 4" xfId="815"/>
    <cellStyle name="Normal 39 3 5" xfId="816"/>
    <cellStyle name="Normal 39 4" xfId="466"/>
    <cellStyle name="Normal 39 5" xfId="577"/>
    <cellStyle name="Normal 39 6" xfId="817"/>
    <cellStyle name="Normal 39 7" xfId="818"/>
    <cellStyle name="Normal 4" xfId="255"/>
    <cellStyle name="Normal 4 2" xfId="256"/>
    <cellStyle name="Normal 4 3" xfId="257"/>
    <cellStyle name="Normal 4 4" xfId="258"/>
    <cellStyle name="Normal 40" xfId="259"/>
    <cellStyle name="Normal 40 2" xfId="260"/>
    <cellStyle name="Normal 40 2 2" xfId="470"/>
    <cellStyle name="Normal 40 2 3" xfId="581"/>
    <cellStyle name="Normal 40 2 4" xfId="819"/>
    <cellStyle name="Normal 40 2 5" xfId="820"/>
    <cellStyle name="Normal 40 3" xfId="261"/>
    <cellStyle name="Normal 40 3 2" xfId="471"/>
    <cellStyle name="Normal 40 3 3" xfId="582"/>
    <cellStyle name="Normal 40 3 4" xfId="821"/>
    <cellStyle name="Normal 40 3 5" xfId="822"/>
    <cellStyle name="Normal 40 4" xfId="469"/>
    <cellStyle name="Normal 40 5" xfId="580"/>
    <cellStyle name="Normal 40 6" xfId="823"/>
    <cellStyle name="Normal 40 7" xfId="824"/>
    <cellStyle name="Normal 41" xfId="262"/>
    <cellStyle name="Normal 41 2" xfId="263"/>
    <cellStyle name="Normal 41 2 2" xfId="473"/>
    <cellStyle name="Normal 41 2 3" xfId="584"/>
    <cellStyle name="Normal 41 2 4" xfId="825"/>
    <cellStyle name="Normal 41 2 5" xfId="826"/>
    <cellStyle name="Normal 41 3" xfId="264"/>
    <cellStyle name="Normal 41 3 2" xfId="474"/>
    <cellStyle name="Normal 41 3 3" xfId="585"/>
    <cellStyle name="Normal 41 3 4" xfId="827"/>
    <cellStyle name="Normal 41 3 5" xfId="828"/>
    <cellStyle name="Normal 41 4" xfId="472"/>
    <cellStyle name="Normal 41 5" xfId="583"/>
    <cellStyle name="Normal 41 6" xfId="829"/>
    <cellStyle name="Normal 41 7" xfId="830"/>
    <cellStyle name="Normal 42" xfId="265"/>
    <cellStyle name="Normal 42 2" xfId="266"/>
    <cellStyle name="Normal 42 2 2" xfId="476"/>
    <cellStyle name="Normal 42 2 3" xfId="587"/>
    <cellStyle name="Normal 42 2 4" xfId="831"/>
    <cellStyle name="Normal 42 2 5" xfId="832"/>
    <cellStyle name="Normal 42 3" xfId="267"/>
    <cellStyle name="Normal 42 3 2" xfId="477"/>
    <cellStyle name="Normal 42 3 3" xfId="588"/>
    <cellStyle name="Normal 42 3 4" xfId="833"/>
    <cellStyle name="Normal 42 3 5" xfId="834"/>
    <cellStyle name="Normal 42 4" xfId="475"/>
    <cellStyle name="Normal 42 5" xfId="586"/>
    <cellStyle name="Normal 42 6" xfId="835"/>
    <cellStyle name="Normal 42 7" xfId="836"/>
    <cellStyle name="Normal 43" xfId="268"/>
    <cellStyle name="Normal 43 2" xfId="269"/>
    <cellStyle name="Normal 43 2 2" xfId="479"/>
    <cellStyle name="Normal 43 2 3" xfId="590"/>
    <cellStyle name="Normal 43 2 4" xfId="837"/>
    <cellStyle name="Normal 43 2 5" xfId="838"/>
    <cellStyle name="Normal 43 3" xfId="270"/>
    <cellStyle name="Normal 43 3 2" xfId="480"/>
    <cellStyle name="Normal 43 3 3" xfId="591"/>
    <cellStyle name="Normal 43 3 4" xfId="839"/>
    <cellStyle name="Normal 43 3 5" xfId="840"/>
    <cellStyle name="Normal 43 4" xfId="478"/>
    <cellStyle name="Normal 43 5" xfId="589"/>
    <cellStyle name="Normal 43 6" xfId="841"/>
    <cellStyle name="Normal 43 7" xfId="842"/>
    <cellStyle name="Normal 44" xfId="271"/>
    <cellStyle name="Normal 44 2" xfId="272"/>
    <cellStyle name="Normal 44 2 2" xfId="482"/>
    <cellStyle name="Normal 44 2 3" xfId="593"/>
    <cellStyle name="Normal 44 2 4" xfId="843"/>
    <cellStyle name="Normal 44 2 5" xfId="844"/>
    <cellStyle name="Normal 44 3" xfId="273"/>
    <cellStyle name="Normal 44 3 2" xfId="483"/>
    <cellStyle name="Normal 44 3 3" xfId="594"/>
    <cellStyle name="Normal 44 3 4" xfId="845"/>
    <cellStyle name="Normal 44 3 5" xfId="846"/>
    <cellStyle name="Normal 44 4" xfId="481"/>
    <cellStyle name="Normal 44 5" xfId="592"/>
    <cellStyle name="Normal 44 6" xfId="847"/>
    <cellStyle name="Normal 44 7" xfId="848"/>
    <cellStyle name="Normal 45" xfId="274"/>
    <cellStyle name="Normal 45 2" xfId="275"/>
    <cellStyle name="Normal 45 2 2" xfId="485"/>
    <cellStyle name="Normal 45 2 3" xfId="596"/>
    <cellStyle name="Normal 45 2 4" xfId="849"/>
    <cellStyle name="Normal 45 2 5" xfId="850"/>
    <cellStyle name="Normal 45 3" xfId="276"/>
    <cellStyle name="Normal 45 3 2" xfId="486"/>
    <cellStyle name="Normal 45 3 3" xfId="597"/>
    <cellStyle name="Normal 45 3 4" xfId="851"/>
    <cellStyle name="Normal 45 3 5" xfId="852"/>
    <cellStyle name="Normal 45 4" xfId="484"/>
    <cellStyle name="Normal 45 5" xfId="595"/>
    <cellStyle name="Normal 45 6" xfId="853"/>
    <cellStyle name="Normal 45 7" xfId="854"/>
    <cellStyle name="Normal 46" xfId="277"/>
    <cellStyle name="Normal 46 2" xfId="278"/>
    <cellStyle name="Normal 46 2 2" xfId="488"/>
    <cellStyle name="Normal 46 2 3" xfId="599"/>
    <cellStyle name="Normal 46 2 4" xfId="855"/>
    <cellStyle name="Normal 46 2 5" xfId="856"/>
    <cellStyle name="Normal 46 3" xfId="279"/>
    <cellStyle name="Normal 46 3 2" xfId="489"/>
    <cellStyle name="Normal 46 3 3" xfId="600"/>
    <cellStyle name="Normal 46 3 4" xfId="857"/>
    <cellStyle name="Normal 46 3 5" xfId="858"/>
    <cellStyle name="Normal 46 4" xfId="487"/>
    <cellStyle name="Normal 46 5" xfId="598"/>
    <cellStyle name="Normal 46 6" xfId="859"/>
    <cellStyle name="Normal 46 7" xfId="860"/>
    <cellStyle name="Normal 47" xfId="280"/>
    <cellStyle name="Normal 48" xfId="281"/>
    <cellStyle name="Normal 48 2" xfId="282"/>
    <cellStyle name="Normal 49" xfId="283"/>
    <cellStyle name="Normal 5" xfId="284"/>
    <cellStyle name="Normal 5 2" xfId="285"/>
    <cellStyle name="Normal 50" xfId="9"/>
    <cellStyle name="Normal 51" xfId="346"/>
    <cellStyle name="Normal 52" xfId="353"/>
    <cellStyle name="Normal 53" xfId="354"/>
    <cellStyle name="Normal 54" xfId="286"/>
    <cellStyle name="Normal 55" xfId="287"/>
    <cellStyle name="Normal 56" xfId="355"/>
    <cellStyle name="Normal 56 2" xfId="605"/>
    <cellStyle name="Normal 56 2 2" xfId="867"/>
    <cellStyle name="Normal 57" xfId="288"/>
    <cellStyle name="Normal 58" xfId="347"/>
    <cellStyle name="Normal 59" xfId="356"/>
    <cellStyle name="Normal 6" xfId="289"/>
    <cellStyle name="Normal 6 2" xfId="290"/>
    <cellStyle name="Normal 60" xfId="291"/>
    <cellStyle name="Normal 61" xfId="292"/>
    <cellStyle name="Normal 62" xfId="293"/>
    <cellStyle name="Normal 63" xfId="357"/>
    <cellStyle name="Normal 64" xfId="352"/>
    <cellStyle name="Normal 65" xfId="358"/>
    <cellStyle name="Normal 66" xfId="351"/>
    <cellStyle name="Normal 67" xfId="359"/>
    <cellStyle name="Normal 68" xfId="348"/>
    <cellStyle name="Normal 69" xfId="360"/>
    <cellStyle name="Normal 7" xfId="294"/>
    <cellStyle name="Normal 7 2" xfId="295"/>
    <cellStyle name="Normal 70" xfId="361"/>
    <cellStyle name="Normal 71" xfId="362"/>
    <cellStyle name="Normal 72" xfId="363"/>
    <cellStyle name="Normal 73" xfId="364"/>
    <cellStyle name="Normal 74" xfId="365"/>
    <cellStyle name="Normal 75" xfId="366"/>
    <cellStyle name="Normal 76" xfId="367"/>
    <cellStyle name="Normal 77" xfId="368"/>
    <cellStyle name="Normal 78" xfId="369"/>
    <cellStyle name="Normal 79" xfId="370"/>
    <cellStyle name="Normal 8" xfId="296"/>
    <cellStyle name="Normal 8 2" xfId="297"/>
    <cellStyle name="Normal 80" xfId="371"/>
    <cellStyle name="Normal 81" xfId="350"/>
    <cellStyle name="Normal 82" xfId="372"/>
    <cellStyle name="Normal 83" xfId="373"/>
    <cellStyle name="Normal 83 2" xfId="607"/>
    <cellStyle name="Normal 83 2 2" xfId="869"/>
    <cellStyle name="Normal 83 2 2 2" xfId="872"/>
    <cellStyle name="Normal 84" xfId="374"/>
    <cellStyle name="Normal 84 2" xfId="606"/>
    <cellStyle name="Normal 84 2 2" xfId="868"/>
    <cellStyle name="Normal 84 2 2 2" xfId="871"/>
    <cellStyle name="Normal 85" xfId="349"/>
    <cellStyle name="Normal 86" xfId="375"/>
    <cellStyle name="Normal 87" xfId="378"/>
    <cellStyle name="Normal 88" xfId="379"/>
    <cellStyle name="Normal 89" xfId="380"/>
    <cellStyle name="Normal 9" xfId="298"/>
    <cellStyle name="Normal 9 2" xfId="299"/>
    <cellStyle name="Normal 9 2 2" xfId="300"/>
    <cellStyle name="Normal 9 2 2 2" xfId="491"/>
    <cellStyle name="Normal 9 2 2 3" xfId="602"/>
    <cellStyle name="Normal 9 2 2 4" xfId="861"/>
    <cellStyle name="Normal 9 2 2 5" xfId="862"/>
    <cellStyle name="Normal 9 2 3" xfId="301"/>
    <cellStyle name="Normal 9 2 3 2" xfId="492"/>
    <cellStyle name="Normal 9 2 3 3" xfId="603"/>
    <cellStyle name="Normal 9 2 3 4" xfId="863"/>
    <cellStyle name="Normal 9 2 3 5" xfId="864"/>
    <cellStyle name="Normal 9 2 4" xfId="490"/>
    <cellStyle name="Normal 9 2 5" xfId="601"/>
    <cellStyle name="Normal 9 2 6" xfId="865"/>
    <cellStyle name="Normal 9 2 7" xfId="866"/>
    <cellStyle name="Normal 90" xfId="376"/>
    <cellStyle name="Normal 91" xfId="381"/>
    <cellStyle name="Normal 92" xfId="382"/>
    <cellStyle name="Normal 93" xfId="383"/>
    <cellStyle name="Normal 94" xfId="384"/>
    <cellStyle name="Normal 95" xfId="385"/>
    <cellStyle name="Normal 96" xfId="377"/>
    <cellStyle name="Normal 97" xfId="386"/>
    <cellStyle name="Normal 98" xfId="387"/>
    <cellStyle name="Normal 99" xfId="493"/>
    <cellStyle name="Note 2" xfId="302"/>
    <cellStyle name="Output 2" xfId="303"/>
    <cellStyle name="Percen - Style2" xfId="304"/>
    <cellStyle name="Percen - Style3" xfId="305"/>
    <cellStyle name="Percent 2" xfId="14"/>
    <cellStyle name="Percent 2 2" xfId="306"/>
    <cellStyle name="Percent 3" xfId="307"/>
    <cellStyle name="Percent 4" xfId="308"/>
    <cellStyle name="PSChar" xfId="309"/>
    <cellStyle name="PSDate" xfId="310"/>
    <cellStyle name="PSDec" xfId="311"/>
    <cellStyle name="PSHeading" xfId="312"/>
    <cellStyle name="PSInt" xfId="313"/>
    <cellStyle name="R00L" xfId="314"/>
    <cellStyle name="ReportDateRange" xfId="315"/>
    <cellStyle name="ReportSubTitle" xfId="316"/>
    <cellStyle name="ReportTitle" xfId="317"/>
    <cellStyle name="STYLE1" xfId="318"/>
    <cellStyle name="STYLE1 2" xfId="319"/>
    <cellStyle name="STYLE1 3" xfId="320"/>
    <cellStyle name="STYLE1 4" xfId="321"/>
    <cellStyle name="STYLE1_DDD Capstone and all others 3-31-12" xfId="322"/>
    <cellStyle name="STYLE2" xfId="323"/>
    <cellStyle name="STYLE2 2" xfId="324"/>
    <cellStyle name="STYLE2 3" xfId="325"/>
    <cellStyle name="STYLE2 4" xfId="326"/>
    <cellStyle name="STYLE3" xfId="327"/>
    <cellStyle name="STYLE3 2" xfId="328"/>
    <cellStyle name="STYLE3 3" xfId="329"/>
    <cellStyle name="STYLE3 4" xfId="330"/>
    <cellStyle name="STYLE4" xfId="331"/>
    <cellStyle name="STYLE4 2" xfId="332"/>
    <cellStyle name="STYLE4 3" xfId="333"/>
    <cellStyle name="STYLE4 4" xfId="334"/>
    <cellStyle name="STYLE4 5" xfId="335"/>
    <cellStyle name="STYLE5" xfId="336"/>
    <cellStyle name="Subtitle" xfId="337"/>
    <cellStyle name="t" xfId="338"/>
    <cellStyle name="Title 2" xfId="339"/>
    <cellStyle name="Title 2 2" xfId="340"/>
    <cellStyle name="Title 2 3" xfId="341"/>
    <cellStyle name="Title 3" xfId="342"/>
    <cellStyle name="Title 4" xfId="343"/>
    <cellStyle name="Total 2" xfId="344"/>
    <cellStyle name="Warning Text 2" xfId="34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47625</xdr:rowOff>
        </xdr:from>
        <xdr:to>
          <xdr:col>0</xdr:col>
          <xdr:colOff>57150</xdr:colOff>
          <xdr:row>0</xdr:row>
          <xdr:rowOff>57150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47625</xdr:rowOff>
        </xdr:from>
        <xdr:to>
          <xdr:col>0</xdr:col>
          <xdr:colOff>66675</xdr:colOff>
          <xdr:row>0</xdr:row>
          <xdr:rowOff>57150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0</xdr:row>
          <xdr:rowOff>47625</xdr:rowOff>
        </xdr:from>
        <xdr:to>
          <xdr:col>0</xdr:col>
          <xdr:colOff>57150</xdr:colOff>
          <xdr:row>0</xdr:row>
          <xdr:rowOff>57150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47625</xdr:rowOff>
        </xdr:from>
        <xdr:to>
          <xdr:col>0</xdr:col>
          <xdr:colOff>66675</xdr:colOff>
          <xdr:row>0</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XBundu\AppData\Local\Microsoft\Windows\Temporary%20Internet%20Files\Content.Outlook\PG14682A\CRS%20Financial%20Reporting%20Template%20for%20CYE'18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tatement A"/>
      <sheetName val="Instructions &amp; Audit Report B"/>
      <sheetName val="FS-Balance Sheet C-1"/>
      <sheetName val="FS-Revenues &amp; Expenses C-2"/>
      <sheetName val="FS-Footnotes D"/>
      <sheetName val="Receivables E-1"/>
      <sheetName val="Other Assets E-2"/>
      <sheetName val="Other Liabilities E-3"/>
      <sheetName val="VBP E-3a"/>
      <sheetName val="Lag Report E-4"/>
      <sheetName val="Long Term Debt E-5"/>
      <sheetName val="Total Profitability E-6a"/>
      <sheetName val="Sub-Capitated Expenses E-7a"/>
      <sheetName val="Sub-Capitated Exp Detail E-7b"/>
      <sheetName val="Block Purchase Expenses E-7c"/>
      <sheetName val="Block Prchs Exp Detail E-7d "/>
      <sheetName val="Prior Period Adj BS E-8a"/>
      <sheetName val="Prior Period Adj IS E-8b"/>
      <sheetName val="FQHC Mbr Months E-9"/>
      <sheetName val="Parent Balance Sheet E-10a"/>
      <sheetName val="Parent Revenue &amp; Expense E-10b"/>
      <sheetName val="Audit Recon Instructions F"/>
      <sheetName val="Balance Sheet F-1a"/>
      <sheetName val="Income Statement F-1b"/>
      <sheetName val="Entries F-1c"/>
      <sheetName val="Related Party G"/>
    </sheetNames>
    <sheetDataSet>
      <sheetData sheetId="0"/>
      <sheetData sheetId="1"/>
      <sheetData sheetId="2">
        <row r="2">
          <cell r="D2" t="str">
            <v>XXXX</v>
          </cell>
        </row>
        <row r="3">
          <cell r="A3" t="str">
            <v>Contractor Name</v>
          </cell>
        </row>
        <row r="4">
          <cell r="A4" t="str">
            <v>Quarter Ended:  xx/xx/xxxx</v>
          </cell>
          <cell r="C4" t="str">
            <v>mm/dd/yyyy</v>
          </cell>
          <cell r="D4" t="str">
            <v>mm/dd/yyyy</v>
          </cell>
          <cell r="E4" t="str">
            <v>mm/dd/yyyy</v>
          </cell>
          <cell r="F4" t="str">
            <v>mm/dd/yyyy</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6.bin"/><Relationship Id="rId7" Type="http://schemas.openxmlformats.org/officeDocument/2006/relationships/ctrlProp" Target="../ctrlProps/ctrlProp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showGridLines="0" zoomScale="80" zoomScaleNormal="80" zoomScaleSheetLayoutView="70" workbookViewId="0">
      <selection sqref="A1:D1"/>
    </sheetView>
  </sheetViews>
  <sheetFormatPr defaultRowHeight="12.75" x14ac:dyDescent="0.2"/>
  <sheetData>
    <row r="1" spans="1:11" x14ac:dyDescent="0.2">
      <c r="A1" s="578" t="s">
        <v>134</v>
      </c>
      <c r="B1" s="383"/>
      <c r="C1" s="383"/>
      <c r="D1" s="383"/>
    </row>
    <row r="5" spans="1:11" x14ac:dyDescent="0.2">
      <c r="B5" s="83"/>
      <c r="C5" s="83"/>
      <c r="E5" s="83" t="s">
        <v>108</v>
      </c>
      <c r="F5" s="83"/>
      <c r="G5" s="83"/>
      <c r="H5" s="83"/>
      <c r="I5" s="83"/>
      <c r="J5" s="83"/>
      <c r="K5" s="83"/>
    </row>
    <row r="7" spans="1:11" ht="13.5" thickBot="1" x14ac:dyDescent="0.25">
      <c r="E7" s="76"/>
      <c r="F7" s="76"/>
      <c r="G7" s="76"/>
      <c r="H7" s="76"/>
      <c r="I7" s="76"/>
    </row>
    <row r="9" spans="1:11" ht="13.5" thickBot="1" x14ac:dyDescent="0.25">
      <c r="E9" s="76"/>
      <c r="F9" s="76"/>
      <c r="G9" s="76"/>
      <c r="H9" s="76"/>
      <c r="I9" s="76"/>
    </row>
    <row r="11" spans="1:11" x14ac:dyDescent="0.2">
      <c r="G11" t="s">
        <v>109</v>
      </c>
    </row>
    <row r="13" spans="1:11" x14ac:dyDescent="0.2">
      <c r="E13" s="84" t="s">
        <v>120</v>
      </c>
    </row>
    <row r="16" spans="1:11" x14ac:dyDescent="0.2">
      <c r="F16" t="s">
        <v>110</v>
      </c>
    </row>
    <row r="18" spans="2:10" x14ac:dyDescent="0.2">
      <c r="F18" s="85" t="s">
        <v>111</v>
      </c>
      <c r="G18" s="77"/>
    </row>
    <row r="21" spans="2:10" ht="13.5" thickBot="1" x14ac:dyDescent="0.25">
      <c r="B21" t="s">
        <v>112</v>
      </c>
      <c r="D21" s="76"/>
      <c r="E21" s="76"/>
    </row>
    <row r="23" spans="2:10" ht="13.5" thickBot="1" x14ac:dyDescent="0.25">
      <c r="B23" t="s">
        <v>105</v>
      </c>
      <c r="D23" s="76"/>
      <c r="E23" s="76"/>
    </row>
    <row r="25" spans="2:10" ht="13.5" thickBot="1" x14ac:dyDescent="0.25">
      <c r="B25" t="s">
        <v>113</v>
      </c>
      <c r="D25" s="76"/>
      <c r="E25" s="76"/>
    </row>
    <row r="29" spans="2:10" x14ac:dyDescent="0.2">
      <c r="B29" s="37" t="s">
        <v>231</v>
      </c>
      <c r="C29" s="37"/>
      <c r="D29" s="37"/>
      <c r="E29" s="37"/>
      <c r="F29" s="37"/>
      <c r="G29" s="37"/>
      <c r="H29" s="37"/>
      <c r="I29" s="37"/>
      <c r="J29" s="37"/>
    </row>
    <row r="30" spans="2:10" x14ac:dyDescent="0.2">
      <c r="B30" s="37" t="s">
        <v>114</v>
      </c>
      <c r="C30" s="37"/>
      <c r="D30" s="37"/>
      <c r="E30" s="37"/>
      <c r="F30" s="37"/>
      <c r="G30" s="37"/>
      <c r="H30" s="37"/>
      <c r="I30" s="37"/>
      <c r="J30" s="37"/>
    </row>
    <row r="31" spans="2:10" x14ac:dyDescent="0.2">
      <c r="B31" s="37" t="s">
        <v>115</v>
      </c>
      <c r="C31" s="37"/>
      <c r="D31" s="37"/>
      <c r="E31" s="37"/>
      <c r="F31" s="37"/>
      <c r="G31" s="37"/>
      <c r="H31" s="37"/>
      <c r="I31" s="37"/>
      <c r="J31" s="37"/>
    </row>
    <row r="32" spans="2:10" x14ac:dyDescent="0.2">
      <c r="B32" s="37" t="s">
        <v>116</v>
      </c>
      <c r="C32" s="37"/>
      <c r="D32" s="37"/>
      <c r="E32" s="37"/>
      <c r="F32" s="37"/>
      <c r="G32" s="37"/>
      <c r="H32" s="37"/>
      <c r="I32" s="37"/>
      <c r="J32" s="37"/>
    </row>
    <row r="33" spans="2:10" x14ac:dyDescent="0.2">
      <c r="B33" s="37" t="s">
        <v>117</v>
      </c>
      <c r="C33" s="37"/>
      <c r="D33" s="37"/>
      <c r="E33" s="37"/>
      <c r="F33" s="37"/>
      <c r="G33" s="37"/>
      <c r="H33" s="37"/>
      <c r="I33" s="37"/>
      <c r="J33" s="37"/>
    </row>
    <row r="34" spans="2:10" x14ac:dyDescent="0.2">
      <c r="B34" s="37" t="s">
        <v>217</v>
      </c>
      <c r="C34" s="37"/>
      <c r="D34" s="37"/>
      <c r="E34" s="37"/>
      <c r="F34" s="37"/>
      <c r="G34" s="37"/>
      <c r="H34" s="37"/>
      <c r="I34" s="37"/>
      <c r="J34" s="37"/>
    </row>
    <row r="35" spans="2:10" x14ac:dyDescent="0.2">
      <c r="B35" s="37" t="s">
        <v>118</v>
      </c>
      <c r="C35" s="37"/>
      <c r="D35" s="37"/>
      <c r="E35" s="37"/>
      <c r="F35" s="37"/>
      <c r="G35" s="37"/>
      <c r="H35" s="37"/>
      <c r="I35" s="37"/>
      <c r="J35" s="37"/>
    </row>
    <row r="36" spans="2:10" x14ac:dyDescent="0.2">
      <c r="B36" s="259" t="s">
        <v>296</v>
      </c>
      <c r="C36" s="37"/>
      <c r="D36" s="37"/>
      <c r="E36" s="37"/>
      <c r="F36" s="37"/>
      <c r="G36" s="37"/>
      <c r="H36" s="37"/>
      <c r="I36" s="37"/>
      <c r="J36" s="37"/>
    </row>
    <row r="37" spans="2:10" x14ac:dyDescent="0.2">
      <c r="B37" s="259" t="s">
        <v>297</v>
      </c>
    </row>
    <row r="39" spans="2:10" ht="13.5" thickBot="1" x14ac:dyDescent="0.25">
      <c r="B39" s="76"/>
      <c r="C39" s="76"/>
      <c r="D39" s="76"/>
      <c r="E39" s="76"/>
      <c r="F39" s="76"/>
      <c r="G39" s="76"/>
      <c r="H39" s="76"/>
    </row>
    <row r="40" spans="2:10" x14ac:dyDescent="0.2">
      <c r="B40" t="s">
        <v>119</v>
      </c>
    </row>
    <row r="42" spans="2:10" ht="13.5" thickBot="1" x14ac:dyDescent="0.25">
      <c r="B42" s="76"/>
      <c r="C42" s="76"/>
      <c r="D42" s="76"/>
      <c r="E42" s="76"/>
      <c r="F42" s="76"/>
      <c r="G42" s="76"/>
      <c r="H42" s="76"/>
    </row>
    <row r="43" spans="2:10" x14ac:dyDescent="0.2">
      <c r="B43" t="s">
        <v>232</v>
      </c>
    </row>
    <row r="46" spans="2:10" ht="13.5" thickBot="1" x14ac:dyDescent="0.25">
      <c r="B46" s="76"/>
      <c r="C46" s="76"/>
      <c r="D46" s="76"/>
      <c r="E46" s="76"/>
      <c r="F46" s="76"/>
      <c r="G46" s="76"/>
      <c r="H46" s="76"/>
    </row>
    <row r="47" spans="2:10" x14ac:dyDescent="0.2">
      <c r="B47" t="s">
        <v>119</v>
      </c>
    </row>
    <row r="49" spans="2:8" ht="13.5" thickBot="1" x14ac:dyDescent="0.25">
      <c r="B49" s="76"/>
      <c r="C49" s="76"/>
      <c r="D49" s="76"/>
      <c r="E49" s="76"/>
      <c r="F49" s="76"/>
      <c r="G49" s="76"/>
      <c r="H49" s="76"/>
    </row>
    <row r="50" spans="2:8" x14ac:dyDescent="0.2">
      <c r="B50" t="s">
        <v>233</v>
      </c>
    </row>
  </sheetData>
  <customSheetViews>
    <customSheetView guid="{D4C542D2-2AB8-4FBA-95B4-378235B2B7B7}" showGridLines="0" fitToPage="1">
      <selection activeCell="E5" sqref="E5"/>
      <pageMargins left="0.75" right="0.75" top="1" bottom="1" header="0.5" footer="0.5"/>
      <pageSetup scale="90" orientation="portrait" r:id="rId1"/>
      <headerFooter alignWithMargins="0">
        <oddHeader>&amp;L&amp;8CY13&amp;RAppendix A</oddHeader>
        <oddFooter>&amp;L&amp;8&amp;Z&amp;F&amp;A</oddFooter>
      </headerFooter>
    </customSheetView>
    <customSheetView guid="{27EF61E3-089C-4444-8AD8-DD4FF652E9B8}" showPageBreaks="1" showGridLines="0" fitToPage="1" printArea="1">
      <selection activeCell="E5" sqref="E5"/>
      <pageMargins left="0.75" right="0.75" top="1" bottom="1" header="0.5" footer="0.5"/>
      <pageSetup scale="90" orientation="portrait" r:id="rId2"/>
      <headerFooter alignWithMargins="0">
        <oddHeader>&amp;L&amp;8CY13&amp;RAppendix A</oddHeader>
        <oddFooter>&amp;L&amp;8&amp;Z&amp;F&amp;A</oddFooter>
      </headerFooter>
    </customSheetView>
  </customSheetViews>
  <phoneticPr fontId="0" type="noConversion"/>
  <pageMargins left="0.75" right="0.75" top="1" bottom="1" header="0.5" footer="0.5"/>
  <pageSetup scale="76" orientation="portrait" r:id="rId3"/>
  <headerFooter alignWithMargins="0">
    <oddHeader xml:space="preserve">&amp;C  
</oddHeader>
    <oddFooter>&amp;L&amp;8
&amp;F&amp;A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80" zoomScaleNormal="80" zoomScaleSheetLayoutView="70" workbookViewId="0">
      <selection sqref="A1:B1"/>
    </sheetView>
  </sheetViews>
  <sheetFormatPr defaultRowHeight="12.75" x14ac:dyDescent="0.2"/>
  <cols>
    <col min="1" max="1" width="13.7109375" customWidth="1"/>
    <col min="2" max="8" width="18.7109375" customWidth="1"/>
    <col min="9" max="9" width="20.7109375" customWidth="1"/>
  </cols>
  <sheetData>
    <row r="1" spans="1:9" x14ac:dyDescent="0.2">
      <c r="A1" s="579" t="s">
        <v>168</v>
      </c>
      <c r="B1" s="383"/>
    </row>
    <row r="2" spans="1:9" x14ac:dyDescent="0.2">
      <c r="A2" s="74" t="str">
        <f>+'FS-Balance Sheet C-1'!A3</f>
        <v>Contractor Name</v>
      </c>
    </row>
    <row r="3" spans="1:9" x14ac:dyDescent="0.2">
      <c r="A3" s="74" t="str">
        <f>+'FS-Balance Sheet C-1'!A4</f>
        <v>Quarter Ended:  xx/xx/xxxx</v>
      </c>
    </row>
    <row r="4" spans="1:9" x14ac:dyDescent="0.2">
      <c r="A4" s="37" t="s">
        <v>80</v>
      </c>
    </row>
    <row r="5" spans="1:9" x14ac:dyDescent="0.2">
      <c r="A5" s="259" t="s">
        <v>274</v>
      </c>
    </row>
    <row r="6" spans="1:9" x14ac:dyDescent="0.2">
      <c r="A6" s="37"/>
    </row>
    <row r="7" spans="1:9" x14ac:dyDescent="0.2">
      <c r="A7" s="58" t="s">
        <v>88</v>
      </c>
      <c r="B7" s="44" t="s">
        <v>74</v>
      </c>
      <c r="C7" s="44" t="s">
        <v>75</v>
      </c>
      <c r="D7" s="44" t="s">
        <v>76</v>
      </c>
      <c r="E7" s="44" t="s">
        <v>77</v>
      </c>
      <c r="F7" s="44" t="s">
        <v>78</v>
      </c>
      <c r="G7" s="44" t="s">
        <v>79</v>
      </c>
      <c r="H7" s="44" t="s">
        <v>85</v>
      </c>
      <c r="I7" s="44" t="s">
        <v>28</v>
      </c>
    </row>
    <row r="8" spans="1:9" x14ac:dyDescent="0.2">
      <c r="A8" s="44" t="s">
        <v>74</v>
      </c>
      <c r="B8" s="42">
        <v>0</v>
      </c>
      <c r="C8" s="42">
        <v>0</v>
      </c>
      <c r="D8" s="42">
        <v>0</v>
      </c>
      <c r="E8" s="42">
        <v>0</v>
      </c>
      <c r="F8" s="42">
        <v>0</v>
      </c>
      <c r="G8" s="42">
        <v>0</v>
      </c>
      <c r="H8" s="42">
        <v>0</v>
      </c>
      <c r="I8" s="41">
        <f>SUM(B8:H8)</f>
        <v>0</v>
      </c>
    </row>
    <row r="9" spans="1:9" x14ac:dyDescent="0.2">
      <c r="A9" s="44" t="s">
        <v>75</v>
      </c>
      <c r="B9" s="43"/>
      <c r="C9" s="42">
        <v>0</v>
      </c>
      <c r="D9" s="42">
        <v>0</v>
      </c>
      <c r="E9" s="42">
        <v>0</v>
      </c>
      <c r="F9" s="42">
        <v>0</v>
      </c>
      <c r="G9" s="42">
        <v>0</v>
      </c>
      <c r="H9" s="42">
        <v>0</v>
      </c>
      <c r="I9" s="41">
        <f>SUM(C9:H9)</f>
        <v>0</v>
      </c>
    </row>
    <row r="10" spans="1:9" x14ac:dyDescent="0.2">
      <c r="A10" s="44" t="s">
        <v>76</v>
      </c>
      <c r="B10" s="43"/>
      <c r="C10" s="43"/>
      <c r="D10" s="42">
        <v>0</v>
      </c>
      <c r="E10" s="42">
        <v>0</v>
      </c>
      <c r="F10" s="42">
        <v>0</v>
      </c>
      <c r="G10" s="42">
        <v>0</v>
      </c>
      <c r="H10" s="42">
        <v>0</v>
      </c>
      <c r="I10" s="41">
        <f>SUM(D10:H10)</f>
        <v>0</v>
      </c>
    </row>
    <row r="11" spans="1:9" x14ac:dyDescent="0.2">
      <c r="A11" s="44" t="s">
        <v>77</v>
      </c>
      <c r="B11" s="43"/>
      <c r="C11" s="43"/>
      <c r="D11" s="43"/>
      <c r="E11" s="42">
        <v>0</v>
      </c>
      <c r="F11" s="42">
        <v>0</v>
      </c>
      <c r="G11" s="42">
        <v>0</v>
      </c>
      <c r="H11" s="42">
        <v>0</v>
      </c>
      <c r="I11" s="41">
        <f>SUM(E11:H11)</f>
        <v>0</v>
      </c>
    </row>
    <row r="12" spans="1:9" x14ac:dyDescent="0.2">
      <c r="A12" s="44" t="s">
        <v>78</v>
      </c>
      <c r="B12" s="43"/>
      <c r="C12" s="43"/>
      <c r="D12" s="43"/>
      <c r="E12" s="43"/>
      <c r="F12" s="42">
        <v>0</v>
      </c>
      <c r="G12" s="42">
        <v>0</v>
      </c>
      <c r="H12" s="42">
        <v>0</v>
      </c>
      <c r="I12" s="41">
        <f>SUM(F12:H12)</f>
        <v>0</v>
      </c>
    </row>
    <row r="13" spans="1:9" x14ac:dyDescent="0.2">
      <c r="A13" s="44" t="s">
        <v>79</v>
      </c>
      <c r="B13" s="43"/>
      <c r="C13" s="43"/>
      <c r="D13" s="43"/>
      <c r="E13" s="43"/>
      <c r="F13" s="43"/>
      <c r="G13" s="42">
        <v>0</v>
      </c>
      <c r="H13" s="42">
        <v>0</v>
      </c>
      <c r="I13" s="41">
        <f>SUM(G13:H13)</f>
        <v>0</v>
      </c>
    </row>
    <row r="14" spans="1:9" x14ac:dyDescent="0.2">
      <c r="A14" s="44" t="s">
        <v>85</v>
      </c>
      <c r="B14" s="43"/>
      <c r="C14" s="43"/>
      <c r="D14" s="43"/>
      <c r="E14" s="43"/>
      <c r="F14" s="43"/>
      <c r="G14" s="43"/>
      <c r="H14" s="42">
        <v>0</v>
      </c>
      <c r="I14" s="41">
        <f>+H14</f>
        <v>0</v>
      </c>
    </row>
    <row r="15" spans="1:9" x14ac:dyDescent="0.2">
      <c r="A15" s="44" t="s">
        <v>81</v>
      </c>
      <c r="B15" s="41">
        <f>+B8</f>
        <v>0</v>
      </c>
      <c r="C15" s="41">
        <f>SUM(C8:C9)</f>
        <v>0</v>
      </c>
      <c r="D15" s="41">
        <f>SUM(D8:D10)</f>
        <v>0</v>
      </c>
      <c r="E15" s="41">
        <f>SUM(E8:E11)</f>
        <v>0</v>
      </c>
      <c r="F15" s="41">
        <f>SUM(F8:F12)</f>
        <v>0</v>
      </c>
      <c r="G15" s="41">
        <f>SUM(G8:G13)</f>
        <v>0</v>
      </c>
      <c r="H15" s="41">
        <f>SUM(H8:H14)</f>
        <v>0</v>
      </c>
      <c r="I15" s="41">
        <f>SUM(B15:H15)</f>
        <v>0</v>
      </c>
    </row>
    <row r="16" spans="1:9" x14ac:dyDescent="0.2">
      <c r="A16" s="44" t="s">
        <v>82</v>
      </c>
      <c r="B16" s="42">
        <v>0</v>
      </c>
      <c r="C16" s="42">
        <v>0</v>
      </c>
      <c r="D16" s="42">
        <v>0</v>
      </c>
      <c r="E16" s="42">
        <v>0</v>
      </c>
      <c r="F16" s="42">
        <v>0</v>
      </c>
      <c r="G16" s="42">
        <v>0</v>
      </c>
      <c r="H16" s="42">
        <v>0</v>
      </c>
      <c r="I16" s="41">
        <f>SUM(B16:H16)</f>
        <v>0</v>
      </c>
    </row>
    <row r="17" spans="1:9" x14ac:dyDescent="0.2">
      <c r="A17" s="44" t="s">
        <v>83</v>
      </c>
      <c r="B17" s="42">
        <v>0</v>
      </c>
      <c r="C17" s="42">
        <v>0</v>
      </c>
      <c r="D17" s="42">
        <v>0</v>
      </c>
      <c r="E17" s="42">
        <v>0</v>
      </c>
      <c r="F17" s="42">
        <v>0</v>
      </c>
      <c r="G17" s="42">
        <v>0</v>
      </c>
      <c r="H17" s="42">
        <v>0</v>
      </c>
      <c r="I17" s="41">
        <f>SUM(B17:H17)</f>
        <v>0</v>
      </c>
    </row>
    <row r="18" spans="1:9" x14ac:dyDescent="0.2">
      <c r="A18" s="44" t="s">
        <v>84</v>
      </c>
      <c r="B18" s="41">
        <f>+B16-B15+B17</f>
        <v>0</v>
      </c>
      <c r="C18" s="41">
        <f t="shared" ref="C18:I18" si="0">+C16-C15+C17</f>
        <v>0</v>
      </c>
      <c r="D18" s="41">
        <f t="shared" si="0"/>
        <v>0</v>
      </c>
      <c r="E18" s="41">
        <f t="shared" si="0"/>
        <v>0</v>
      </c>
      <c r="F18" s="41">
        <f t="shared" si="0"/>
        <v>0</v>
      </c>
      <c r="G18" s="41">
        <f t="shared" si="0"/>
        <v>0</v>
      </c>
      <c r="H18" s="41">
        <f t="shared" si="0"/>
        <v>0</v>
      </c>
      <c r="I18" s="41">
        <f t="shared" si="0"/>
        <v>0</v>
      </c>
    </row>
    <row r="19" spans="1:9" x14ac:dyDescent="0.2">
      <c r="A19" s="45" t="s">
        <v>87</v>
      </c>
    </row>
    <row r="20" spans="1:9" x14ac:dyDescent="0.2">
      <c r="A20" s="45" t="s">
        <v>86</v>
      </c>
    </row>
  </sheetData>
  <customSheetViews>
    <customSheetView guid="{D4C542D2-2AB8-4FBA-95B4-378235B2B7B7}" fitToPage="1">
      <selection activeCell="D23" sqref="D23"/>
      <pageMargins left="0.75" right="0.75" top="1" bottom="1" header="0.5" footer="0.5"/>
      <pageSetup scale="78" orientation="portrait" r:id="rId1"/>
      <headerFooter alignWithMargins="0">
        <oddHeader>&amp;L&amp;8CY13&amp;RAppendix A</oddHeader>
        <oddFooter>&amp;L&amp;8&amp;Z&amp;F&amp;A</oddFooter>
      </headerFooter>
    </customSheetView>
    <customSheetView guid="{27EF61E3-089C-4444-8AD8-DD4FF652E9B8}" showPageBreaks="1" fitToPage="1" printArea="1">
      <selection activeCell="D23" sqref="D23"/>
      <pageMargins left="0.75" right="0.75" top="1" bottom="1" header="0.5" footer="0.5"/>
      <pageSetup scale="78" orientation="portrait" r:id="rId2"/>
      <headerFooter alignWithMargins="0">
        <oddHeader>&amp;L&amp;8CY13&amp;RAppendix A</oddHeader>
        <oddFooter>&amp;L&amp;8&amp;Z&amp;F&amp;A</oddFooter>
      </headerFooter>
    </customSheetView>
  </customSheetViews>
  <phoneticPr fontId="0" type="noConversion"/>
  <pageMargins left="0.75" right="0.75" top="1" bottom="1" header="0.5" footer="0.5"/>
  <pageSetup scale="76" orientation="portrait" r:id="rId3"/>
  <headerFooter alignWithMargins="0">
    <oddHeader xml:space="preserve">&amp;C  
</oddHeader>
    <oddFooter>&amp;L&amp;8
&amp;F&amp;A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80" zoomScaleNormal="80" zoomScaleSheetLayoutView="70" workbookViewId="0"/>
  </sheetViews>
  <sheetFormatPr defaultRowHeight="12.75" x14ac:dyDescent="0.2"/>
  <cols>
    <col min="1" max="1" width="86.85546875" customWidth="1"/>
    <col min="2" max="2" width="14" customWidth="1"/>
  </cols>
  <sheetData>
    <row r="1" spans="1:2" x14ac:dyDescent="0.2">
      <c r="A1" s="579" t="s">
        <v>172</v>
      </c>
    </row>
    <row r="2" spans="1:2" x14ac:dyDescent="0.2">
      <c r="A2" s="74" t="str">
        <f>+'FS-Balance Sheet C-1'!A3</f>
        <v>Contractor Name</v>
      </c>
    </row>
    <row r="3" spans="1:2" x14ac:dyDescent="0.2">
      <c r="A3" s="74" t="str">
        <f>+'FS-Balance Sheet C-1'!A4</f>
        <v>Quarter Ended:  xx/xx/xxxx</v>
      </c>
    </row>
    <row r="4" spans="1:2" x14ac:dyDescent="0.2">
      <c r="A4" s="37" t="s">
        <v>106</v>
      </c>
    </row>
    <row r="6" spans="1:2" x14ac:dyDescent="0.2">
      <c r="A6" s="46"/>
      <c r="B6" s="46"/>
    </row>
    <row r="7" spans="1:2" x14ac:dyDescent="0.2">
      <c r="A7" s="121" t="s">
        <v>130</v>
      </c>
      <c r="B7" s="47" t="s">
        <v>70</v>
      </c>
    </row>
    <row r="9" spans="1:2" x14ac:dyDescent="0.2">
      <c r="A9" s="48" t="s">
        <v>416</v>
      </c>
      <c r="B9" s="50"/>
    </row>
    <row r="10" spans="1:2" x14ac:dyDescent="0.2">
      <c r="A10" s="269" t="s">
        <v>307</v>
      </c>
      <c r="B10" s="51">
        <v>0</v>
      </c>
    </row>
    <row r="11" spans="1:2" x14ac:dyDescent="0.2">
      <c r="A11" s="269" t="s">
        <v>308</v>
      </c>
      <c r="B11" s="51">
        <v>0</v>
      </c>
    </row>
    <row r="12" spans="1:2" x14ac:dyDescent="0.2">
      <c r="A12" s="54"/>
      <c r="B12" s="51">
        <v>0</v>
      </c>
    </row>
    <row r="13" spans="1:2" x14ac:dyDescent="0.2">
      <c r="A13" s="67" t="s">
        <v>69</v>
      </c>
      <c r="B13" s="68">
        <f>SUM(B10:B12)</f>
        <v>0</v>
      </c>
    </row>
    <row r="14" spans="1:2" x14ac:dyDescent="0.2">
      <c r="A14" s="39"/>
      <c r="B14" s="69"/>
    </row>
    <row r="15" spans="1:2" x14ac:dyDescent="0.2">
      <c r="A15" s="48" t="s">
        <v>417</v>
      </c>
      <c r="B15" s="50"/>
    </row>
    <row r="16" spans="1:2" x14ac:dyDescent="0.2">
      <c r="A16" s="269" t="s">
        <v>307</v>
      </c>
      <c r="B16" s="51">
        <v>0</v>
      </c>
    </row>
    <row r="17" spans="1:2" x14ac:dyDescent="0.2">
      <c r="A17" s="269" t="s">
        <v>308</v>
      </c>
      <c r="B17" s="51">
        <v>0</v>
      </c>
    </row>
    <row r="18" spans="1:2" x14ac:dyDescent="0.2">
      <c r="A18" s="54"/>
      <c r="B18" s="51">
        <v>0</v>
      </c>
    </row>
    <row r="19" spans="1:2" x14ac:dyDescent="0.2">
      <c r="A19" s="67" t="s">
        <v>69</v>
      </c>
      <c r="B19" s="68">
        <f>SUM(B16:B18)</f>
        <v>0</v>
      </c>
    </row>
    <row r="20" spans="1:2" x14ac:dyDescent="0.2">
      <c r="A20" s="67" t="s">
        <v>28</v>
      </c>
      <c r="B20" s="57">
        <f>+B13+B19</f>
        <v>0</v>
      </c>
    </row>
  </sheetData>
  <customSheetViews>
    <customSheetView guid="{D4C542D2-2AB8-4FBA-95B4-378235B2B7B7}" fitToPage="1">
      <selection activeCell="A3" sqref="A3"/>
      <pageMargins left="0.75" right="0.75" top="1" bottom="1" header="0.5" footer="0.5"/>
      <pageSetup scale="90" orientation="portrait" r:id="rId1"/>
      <headerFooter alignWithMargins="0">
        <oddHeader>&amp;L&amp;8CY13&amp;RAppendix A</oddHeader>
        <oddFooter>&amp;L&amp;8&amp;Z&amp;F&amp;A</oddFooter>
      </headerFooter>
    </customSheetView>
    <customSheetView guid="{27EF61E3-089C-4444-8AD8-DD4FF652E9B8}" showPageBreaks="1" fitToPage="1" printArea="1">
      <selection activeCell="A3" sqref="A3"/>
      <pageMargins left="0.75" right="0.75" top="1" bottom="1" header="0.5" footer="0.5"/>
      <pageSetup scale="90" orientation="portrait" r:id="rId2"/>
      <headerFooter alignWithMargins="0">
        <oddHeader>&amp;L&amp;8CY13&amp;RAppendix A</oddHeader>
        <oddFooter>&amp;L&amp;8&amp;Z&amp;F&amp;A</oddFooter>
      </headerFooter>
    </customSheetView>
  </customSheetViews>
  <phoneticPr fontId="0" type="noConversion"/>
  <pageMargins left="0.75" right="0.75" top="1" bottom="1" header="0.5" footer="0.5"/>
  <pageSetup scale="76" orientation="portrait" r:id="rId3"/>
  <headerFooter alignWithMargins="0">
    <oddHeader xml:space="preserve">&amp;C  
</oddHeader>
    <oddFooter>&amp;L&amp;8
&amp;F&amp;A</oddFooter>
  </headerFooter>
  <ignoredErrors>
    <ignoredError sqref="A2:A3"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zoomScale="80" zoomScaleNormal="80" zoomScaleSheetLayoutView="70" workbookViewId="0">
      <selection sqref="A1:B1"/>
    </sheetView>
  </sheetViews>
  <sheetFormatPr defaultRowHeight="12.75" x14ac:dyDescent="0.2"/>
  <cols>
    <col min="1" max="1" width="10.5703125" style="511" customWidth="1"/>
    <col min="2" max="2" width="59.28515625" customWidth="1"/>
    <col min="3" max="7" width="20.7109375" customWidth="1"/>
  </cols>
  <sheetData>
    <row r="1" spans="1:7" ht="14.25" x14ac:dyDescent="0.2">
      <c r="A1" s="576" t="s">
        <v>165</v>
      </c>
      <c r="B1" s="581"/>
      <c r="C1" s="566"/>
      <c r="D1" s="566"/>
      <c r="E1" s="567"/>
      <c r="F1" s="568"/>
      <c r="G1" s="238"/>
    </row>
    <row r="2" spans="1:7" ht="14.25" x14ac:dyDescent="0.2">
      <c r="A2" s="466" t="s">
        <v>315</v>
      </c>
      <c r="B2" s="362"/>
      <c r="C2" s="566"/>
      <c r="D2" s="566"/>
      <c r="E2" s="567"/>
      <c r="F2" s="568"/>
      <c r="G2" s="238"/>
    </row>
    <row r="3" spans="1:7" s="2" customFormat="1" x14ac:dyDescent="0.2">
      <c r="A3" s="273" t="str">
        <f>+'FS-Balance Sheet C-1'!A3</f>
        <v>Contractor Name</v>
      </c>
      <c r="B3" s="237"/>
      <c r="C3" s="471"/>
      <c r="D3" s="471"/>
      <c r="E3" s="471"/>
      <c r="F3" s="471"/>
      <c r="G3" s="569"/>
    </row>
    <row r="4" spans="1:7" s="2" customFormat="1" ht="13.5" thickBot="1" x14ac:dyDescent="0.25">
      <c r="A4" s="273" t="str">
        <f>+'FS-Balance Sheet C-1'!A4</f>
        <v>Quarter Ended:  xx/xx/xxxx</v>
      </c>
      <c r="B4" s="237"/>
      <c r="C4" s="471"/>
      <c r="D4" s="471"/>
      <c r="E4" s="471"/>
      <c r="F4" s="471"/>
      <c r="G4" s="569"/>
    </row>
    <row r="5" spans="1:7" s="2" customFormat="1" ht="39" thickBot="1" x14ac:dyDescent="0.25">
      <c r="A5" s="559" t="s">
        <v>277</v>
      </c>
      <c r="B5" s="560"/>
      <c r="C5" s="561" t="s">
        <v>243</v>
      </c>
      <c r="D5" s="562" t="s">
        <v>276</v>
      </c>
      <c r="E5" s="563" t="s">
        <v>275</v>
      </c>
      <c r="F5" s="564" t="s">
        <v>244</v>
      </c>
      <c r="G5" s="565" t="s">
        <v>28</v>
      </c>
    </row>
    <row r="6" spans="1:7" x14ac:dyDescent="0.2">
      <c r="A6" s="505"/>
      <c r="B6" s="409" t="s">
        <v>0</v>
      </c>
      <c r="C6" s="114"/>
      <c r="D6" s="18"/>
      <c r="E6" s="18"/>
      <c r="F6" s="18"/>
      <c r="G6" s="16"/>
    </row>
    <row r="7" spans="1:7" x14ac:dyDescent="0.2">
      <c r="A7" s="505"/>
      <c r="B7" s="410" t="s">
        <v>1</v>
      </c>
      <c r="C7" s="115"/>
      <c r="D7" s="19"/>
      <c r="E7" s="19"/>
      <c r="F7" s="19"/>
      <c r="G7" s="16"/>
    </row>
    <row r="8" spans="1:7" x14ac:dyDescent="0.2">
      <c r="A8" s="509" t="str">
        <f>'FS-Revenues &amp; Expenses C-2'!A7</f>
        <v>00105</v>
      </c>
      <c r="B8" s="411" t="s">
        <v>2</v>
      </c>
      <c r="C8" s="117">
        <v>0</v>
      </c>
      <c r="D8" s="21">
        <v>0</v>
      </c>
      <c r="E8" s="21">
        <v>0</v>
      </c>
      <c r="F8" s="21">
        <v>0</v>
      </c>
      <c r="G8" s="17">
        <f>SUM(C8:F8)</f>
        <v>0</v>
      </c>
    </row>
    <row r="9" spans="1:7" x14ac:dyDescent="0.2">
      <c r="A9" s="509" t="str">
        <f>'FS-Revenues &amp; Expenses C-2'!A8</f>
        <v>00205</v>
      </c>
      <c r="B9" s="411" t="s">
        <v>3</v>
      </c>
      <c r="C9" s="118">
        <v>0</v>
      </c>
      <c r="D9" s="22">
        <v>0</v>
      </c>
      <c r="E9" s="22">
        <v>0</v>
      </c>
      <c r="F9" s="22">
        <v>0</v>
      </c>
      <c r="G9" s="17">
        <f>SUM(C9:F9)</f>
        <v>0</v>
      </c>
    </row>
    <row r="10" spans="1:7" x14ac:dyDescent="0.2">
      <c r="A10" s="509" t="str">
        <f>'FS-Revenues &amp; Expenses C-2'!A9</f>
        <v>00999</v>
      </c>
      <c r="B10" s="411" t="s">
        <v>4</v>
      </c>
      <c r="C10" s="106">
        <f>SUM(C8:C9)</f>
        <v>0</v>
      </c>
      <c r="D10" s="8">
        <f>SUM(D8:D9)</f>
        <v>0</v>
      </c>
      <c r="E10" s="8">
        <f>SUM(E8:E9)</f>
        <v>0</v>
      </c>
      <c r="F10" s="8">
        <f>SUM(F8:F9)</f>
        <v>0</v>
      </c>
      <c r="G10" s="13">
        <f>SUM(G8:G9)</f>
        <v>0</v>
      </c>
    </row>
    <row r="11" spans="1:7" x14ac:dyDescent="0.2">
      <c r="A11" s="509"/>
      <c r="B11" s="412" t="s">
        <v>5</v>
      </c>
      <c r="C11" s="115"/>
      <c r="D11" s="19"/>
      <c r="E11" s="19"/>
      <c r="F11" s="19"/>
      <c r="G11" s="16"/>
    </row>
    <row r="12" spans="1:7" ht="13.5" customHeight="1" x14ac:dyDescent="0.2">
      <c r="A12" s="533">
        <v>40105</v>
      </c>
      <c r="B12" s="413" t="s">
        <v>348</v>
      </c>
      <c r="C12" s="117">
        <v>0</v>
      </c>
      <c r="D12" s="21">
        <v>0</v>
      </c>
      <c r="E12" s="21">
        <v>0</v>
      </c>
      <c r="F12" s="21">
        <v>0</v>
      </c>
      <c r="G12" s="17">
        <f t="shared" ref="G12:G17" si="0">SUM(C12:F12)</f>
        <v>0</v>
      </c>
    </row>
    <row r="13" spans="1:7" x14ac:dyDescent="0.2">
      <c r="A13" s="533">
        <v>40130</v>
      </c>
      <c r="B13" s="414" t="s">
        <v>312</v>
      </c>
      <c r="C13" s="117">
        <v>0</v>
      </c>
      <c r="D13" s="21">
        <v>0</v>
      </c>
      <c r="E13" s="21">
        <v>0</v>
      </c>
      <c r="F13" s="21">
        <v>0</v>
      </c>
      <c r="G13" s="17">
        <f t="shared" si="0"/>
        <v>0</v>
      </c>
    </row>
    <row r="14" spans="1:7" x14ac:dyDescent="0.2">
      <c r="A14" s="533">
        <v>40145</v>
      </c>
      <c r="B14" s="414" t="s">
        <v>292</v>
      </c>
      <c r="C14" s="354">
        <v>0</v>
      </c>
      <c r="D14" s="21">
        <v>0</v>
      </c>
      <c r="E14" s="21">
        <v>0</v>
      </c>
      <c r="F14" s="21">
        <v>0</v>
      </c>
      <c r="G14" s="17">
        <f>SUM(C14:F14)</f>
        <v>0</v>
      </c>
    </row>
    <row r="15" spans="1:7" s="464" customFormat="1" x14ac:dyDescent="0.2">
      <c r="A15" s="533">
        <v>40160</v>
      </c>
      <c r="B15" s="414" t="s">
        <v>363</v>
      </c>
      <c r="C15" s="101">
        <v>0</v>
      </c>
      <c r="D15" s="66">
        <v>0</v>
      </c>
      <c r="E15" s="66">
        <v>0</v>
      </c>
      <c r="F15" s="66">
        <v>0</v>
      </c>
      <c r="G15" s="514">
        <f>SUM(C15:F15)</f>
        <v>0</v>
      </c>
    </row>
    <row r="16" spans="1:7" x14ac:dyDescent="0.2">
      <c r="A16" s="533">
        <v>40305</v>
      </c>
      <c r="B16" s="413" t="s">
        <v>6</v>
      </c>
      <c r="C16" s="117">
        <v>0</v>
      </c>
      <c r="D16" s="21">
        <v>0</v>
      </c>
      <c r="E16" s="21">
        <v>0</v>
      </c>
      <c r="F16" s="21">
        <v>0</v>
      </c>
      <c r="G16" s="17">
        <f t="shared" si="0"/>
        <v>0</v>
      </c>
    </row>
    <row r="17" spans="1:7" x14ac:dyDescent="0.2">
      <c r="A17" s="533">
        <v>40310</v>
      </c>
      <c r="B17" s="413" t="s">
        <v>398</v>
      </c>
      <c r="C17" s="117">
        <v>0</v>
      </c>
      <c r="D17" s="21">
        <v>0</v>
      </c>
      <c r="E17" s="21">
        <v>0</v>
      </c>
      <c r="F17" s="21">
        <v>0</v>
      </c>
      <c r="G17" s="17">
        <f t="shared" si="0"/>
        <v>0</v>
      </c>
    </row>
    <row r="18" spans="1:7" x14ac:dyDescent="0.2">
      <c r="A18" s="535">
        <v>49999</v>
      </c>
      <c r="B18" s="415" t="s">
        <v>7</v>
      </c>
      <c r="C18" s="9">
        <f>SUM(C12:C17)</f>
        <v>0</v>
      </c>
      <c r="D18" s="6">
        <f>SUM(D12:D17)</f>
        <v>0</v>
      </c>
      <c r="E18" s="6">
        <f>SUM(E12:E17)</f>
        <v>0</v>
      </c>
      <c r="F18" s="6">
        <f>SUM(F12:F17)</f>
        <v>0</v>
      </c>
      <c r="G18" s="12">
        <f>SUM(G12:G17)</f>
        <v>0</v>
      </c>
    </row>
    <row r="19" spans="1:7" x14ac:dyDescent="0.2">
      <c r="A19" s="509"/>
      <c r="B19" s="416" t="s">
        <v>8</v>
      </c>
      <c r="C19" s="115"/>
      <c r="D19" s="19"/>
      <c r="E19" s="19"/>
      <c r="F19" s="19"/>
      <c r="G19" s="16"/>
    </row>
    <row r="20" spans="1:7" x14ac:dyDescent="0.2">
      <c r="A20" s="509"/>
      <c r="B20" s="414" t="s">
        <v>9</v>
      </c>
      <c r="C20" s="115"/>
      <c r="D20" s="19"/>
      <c r="E20" s="19"/>
      <c r="F20" s="19"/>
      <c r="G20" s="16"/>
    </row>
    <row r="21" spans="1:7" x14ac:dyDescent="0.2">
      <c r="A21" s="533">
        <v>50105</v>
      </c>
      <c r="B21" s="414" t="s">
        <v>410</v>
      </c>
      <c r="C21" s="117">
        <v>0</v>
      </c>
      <c r="D21" s="21">
        <v>0</v>
      </c>
      <c r="E21" s="21">
        <v>0</v>
      </c>
      <c r="F21" s="21">
        <v>0</v>
      </c>
      <c r="G21" s="17">
        <f>SUM(C21:F21)</f>
        <v>0</v>
      </c>
    </row>
    <row r="22" spans="1:7" x14ac:dyDescent="0.2">
      <c r="A22" s="533">
        <v>50110</v>
      </c>
      <c r="B22" s="414" t="s">
        <v>425</v>
      </c>
      <c r="C22" s="354">
        <v>0</v>
      </c>
      <c r="D22" s="21">
        <v>0</v>
      </c>
      <c r="E22" s="21">
        <v>0</v>
      </c>
      <c r="F22" s="21">
        <v>0</v>
      </c>
      <c r="G22" s="17">
        <f>SUM(C22:F22)</f>
        <v>0</v>
      </c>
    </row>
    <row r="23" spans="1:7" x14ac:dyDescent="0.2">
      <c r="A23" s="535">
        <v>50199</v>
      </c>
      <c r="B23" s="415" t="s">
        <v>10</v>
      </c>
      <c r="C23" s="9">
        <f>SUM(C21:C22)</f>
        <v>0</v>
      </c>
      <c r="D23" s="6">
        <f>SUM(D21:D22)</f>
        <v>0</v>
      </c>
      <c r="E23" s="6">
        <f>SUM(E21:E22)</f>
        <v>0</v>
      </c>
      <c r="F23" s="6">
        <f>SUM(F21:F22)</f>
        <v>0</v>
      </c>
      <c r="G23" s="12">
        <f>SUM(G21:G22)</f>
        <v>0</v>
      </c>
    </row>
    <row r="24" spans="1:7" x14ac:dyDescent="0.2">
      <c r="A24" s="509"/>
      <c r="B24" s="414" t="s">
        <v>11</v>
      </c>
      <c r="C24" s="115"/>
      <c r="D24" s="19"/>
      <c r="E24" s="19"/>
      <c r="F24" s="19"/>
      <c r="G24" s="16"/>
    </row>
    <row r="25" spans="1:7" x14ac:dyDescent="0.2">
      <c r="A25" s="533">
        <v>50205</v>
      </c>
      <c r="B25" s="414" t="s">
        <v>269</v>
      </c>
      <c r="C25" s="117">
        <v>0</v>
      </c>
      <c r="D25" s="21">
        <v>0</v>
      </c>
      <c r="E25" s="21">
        <v>0</v>
      </c>
      <c r="F25" s="21">
        <v>0</v>
      </c>
      <c r="G25" s="17">
        <f t="shared" ref="G25:G30" si="1">SUM(C25:F25)</f>
        <v>0</v>
      </c>
    </row>
    <row r="26" spans="1:7" x14ac:dyDescent="0.2">
      <c r="A26" s="533">
        <v>50210</v>
      </c>
      <c r="B26" s="414" t="s">
        <v>259</v>
      </c>
      <c r="C26" s="354">
        <v>0</v>
      </c>
      <c r="D26" s="21">
        <v>0</v>
      </c>
      <c r="E26" s="21">
        <v>0</v>
      </c>
      <c r="F26" s="21">
        <v>0</v>
      </c>
      <c r="G26" s="17">
        <f t="shared" si="1"/>
        <v>0</v>
      </c>
    </row>
    <row r="27" spans="1:7" x14ac:dyDescent="0.2">
      <c r="A27" s="533">
        <v>50215</v>
      </c>
      <c r="B27" s="414" t="s">
        <v>270</v>
      </c>
      <c r="C27" s="117">
        <v>0</v>
      </c>
      <c r="D27" s="21">
        <v>0</v>
      </c>
      <c r="E27" s="21">
        <v>0</v>
      </c>
      <c r="F27" s="21">
        <v>0</v>
      </c>
      <c r="G27" s="17">
        <f t="shared" si="1"/>
        <v>0</v>
      </c>
    </row>
    <row r="28" spans="1:7" x14ac:dyDescent="0.2">
      <c r="A28" s="533">
        <v>50220</v>
      </c>
      <c r="B28" s="414" t="s">
        <v>411</v>
      </c>
      <c r="C28" s="117">
        <v>0</v>
      </c>
      <c r="D28" s="21">
        <v>0</v>
      </c>
      <c r="E28" s="21">
        <v>0</v>
      </c>
      <c r="F28" s="21">
        <v>0</v>
      </c>
      <c r="G28" s="17">
        <f t="shared" si="1"/>
        <v>0</v>
      </c>
    </row>
    <row r="29" spans="1:7" x14ac:dyDescent="0.2">
      <c r="A29" s="533">
        <v>50225</v>
      </c>
      <c r="B29" s="414" t="s">
        <v>258</v>
      </c>
      <c r="C29" s="117">
        <v>0</v>
      </c>
      <c r="D29" s="21">
        <v>0</v>
      </c>
      <c r="E29" s="21">
        <v>0</v>
      </c>
      <c r="F29" s="21">
        <v>0</v>
      </c>
      <c r="G29" s="17">
        <f t="shared" si="1"/>
        <v>0</v>
      </c>
    </row>
    <row r="30" spans="1:7" x14ac:dyDescent="0.2">
      <c r="A30" s="533">
        <v>50235</v>
      </c>
      <c r="B30" s="414" t="s">
        <v>298</v>
      </c>
      <c r="C30" s="117">
        <v>0</v>
      </c>
      <c r="D30" s="21">
        <v>0</v>
      </c>
      <c r="E30" s="21">
        <v>0</v>
      </c>
      <c r="F30" s="21">
        <v>0</v>
      </c>
      <c r="G30" s="17">
        <f t="shared" si="1"/>
        <v>0</v>
      </c>
    </row>
    <row r="31" spans="1:7" x14ac:dyDescent="0.2">
      <c r="A31" s="533">
        <v>50240</v>
      </c>
      <c r="B31" s="414" t="s">
        <v>271</v>
      </c>
      <c r="C31" s="117">
        <v>0</v>
      </c>
      <c r="D31" s="21">
        <v>0</v>
      </c>
      <c r="E31" s="21">
        <v>0</v>
      </c>
      <c r="F31" s="21">
        <v>0</v>
      </c>
      <c r="G31" s="17">
        <f>SUM(C31:F31)</f>
        <v>0</v>
      </c>
    </row>
    <row r="32" spans="1:7" ht="13.5" thickBot="1" x14ac:dyDescent="0.25">
      <c r="A32" s="536">
        <v>50299</v>
      </c>
      <c r="B32" s="417" t="s">
        <v>12</v>
      </c>
      <c r="C32" s="32">
        <f>SUM(C25:C30)</f>
        <v>0</v>
      </c>
      <c r="D32" s="7">
        <f>SUM(D25:D30)</f>
        <v>0</v>
      </c>
      <c r="E32" s="7">
        <f>SUM(E25:E30)</f>
        <v>0</v>
      </c>
      <c r="F32" s="7">
        <f>SUM(F25:F30)</f>
        <v>0</v>
      </c>
      <c r="G32" s="14">
        <f>SUM(G25:G30)</f>
        <v>0</v>
      </c>
    </row>
    <row r="33" spans="1:7" x14ac:dyDescent="0.2">
      <c r="A33" s="509"/>
      <c r="B33" s="414" t="s">
        <v>13</v>
      </c>
      <c r="C33" s="115"/>
      <c r="D33" s="19"/>
      <c r="E33" s="19"/>
      <c r="F33" s="19"/>
      <c r="G33" s="16"/>
    </row>
    <row r="34" spans="1:7" x14ac:dyDescent="0.2">
      <c r="A34" s="533">
        <v>50305</v>
      </c>
      <c r="B34" s="414" t="s">
        <v>213</v>
      </c>
      <c r="C34" s="117">
        <v>0</v>
      </c>
      <c r="D34" s="21">
        <v>0</v>
      </c>
      <c r="E34" s="21">
        <v>0</v>
      </c>
      <c r="F34" s="21">
        <v>0</v>
      </c>
      <c r="G34" s="17">
        <f t="shared" ref="G34:G44" si="2">SUM(C34:F34)</f>
        <v>0</v>
      </c>
    </row>
    <row r="35" spans="1:7" x14ac:dyDescent="0.2">
      <c r="A35" s="533" t="s">
        <v>361</v>
      </c>
      <c r="B35" s="414" t="s">
        <v>351</v>
      </c>
      <c r="C35" s="117">
        <v>0</v>
      </c>
      <c r="D35" s="21">
        <v>0</v>
      </c>
      <c r="E35" s="21">
        <v>0</v>
      </c>
      <c r="F35" s="21">
        <v>0</v>
      </c>
      <c r="G35" s="17">
        <f t="shared" si="2"/>
        <v>0</v>
      </c>
    </row>
    <row r="36" spans="1:7" x14ac:dyDescent="0.2">
      <c r="A36" s="533">
        <v>50315</v>
      </c>
      <c r="B36" s="414" t="s">
        <v>412</v>
      </c>
      <c r="C36" s="117">
        <v>0</v>
      </c>
      <c r="D36" s="21">
        <v>0</v>
      </c>
      <c r="E36" s="21">
        <v>0</v>
      </c>
      <c r="F36" s="21">
        <v>0</v>
      </c>
      <c r="G36" s="17">
        <f t="shared" si="2"/>
        <v>0</v>
      </c>
    </row>
    <row r="37" spans="1:7" x14ac:dyDescent="0.2">
      <c r="A37" s="533">
        <v>50320</v>
      </c>
      <c r="B37" s="414" t="s">
        <v>14</v>
      </c>
      <c r="C37" s="117">
        <v>0</v>
      </c>
      <c r="D37" s="21">
        <v>0</v>
      </c>
      <c r="E37" s="21">
        <v>0</v>
      </c>
      <c r="F37" s="21">
        <v>0</v>
      </c>
      <c r="G37" s="17">
        <f t="shared" si="2"/>
        <v>0</v>
      </c>
    </row>
    <row r="38" spans="1:7" x14ac:dyDescent="0.2">
      <c r="A38" s="533">
        <v>50325</v>
      </c>
      <c r="B38" s="414" t="s">
        <v>162</v>
      </c>
      <c r="C38" s="117">
        <v>0</v>
      </c>
      <c r="D38" s="21">
        <v>0</v>
      </c>
      <c r="E38" s="21">
        <v>0</v>
      </c>
      <c r="F38" s="21">
        <v>0</v>
      </c>
      <c r="G38" s="17">
        <f t="shared" si="2"/>
        <v>0</v>
      </c>
    </row>
    <row r="39" spans="1:7" x14ac:dyDescent="0.2">
      <c r="A39" s="533">
        <v>50330</v>
      </c>
      <c r="B39" s="414" t="s">
        <v>15</v>
      </c>
      <c r="C39" s="117">
        <v>0</v>
      </c>
      <c r="D39" s="21">
        <v>0</v>
      </c>
      <c r="E39" s="21">
        <v>0</v>
      </c>
      <c r="F39" s="21">
        <v>0</v>
      </c>
      <c r="G39" s="17">
        <f t="shared" si="2"/>
        <v>0</v>
      </c>
    </row>
    <row r="40" spans="1:7" x14ac:dyDescent="0.2">
      <c r="A40" s="533">
        <v>50335</v>
      </c>
      <c r="B40" s="414" t="s">
        <v>16</v>
      </c>
      <c r="C40" s="117">
        <v>0</v>
      </c>
      <c r="D40" s="21">
        <v>0</v>
      </c>
      <c r="E40" s="21">
        <v>0</v>
      </c>
      <c r="F40" s="21">
        <v>0</v>
      </c>
      <c r="G40" s="17">
        <f t="shared" si="2"/>
        <v>0</v>
      </c>
    </row>
    <row r="41" spans="1:7" x14ac:dyDescent="0.2">
      <c r="A41" s="533">
        <v>50340</v>
      </c>
      <c r="B41" s="414" t="s">
        <v>161</v>
      </c>
      <c r="C41" s="117">
        <v>0</v>
      </c>
      <c r="D41" s="21">
        <v>0</v>
      </c>
      <c r="E41" s="21">
        <v>0</v>
      </c>
      <c r="F41" s="21">
        <v>0</v>
      </c>
      <c r="G41" s="17">
        <f t="shared" si="2"/>
        <v>0</v>
      </c>
    </row>
    <row r="42" spans="1:7" x14ac:dyDescent="0.2">
      <c r="A42" s="533">
        <v>50345</v>
      </c>
      <c r="B42" s="414" t="s">
        <v>413</v>
      </c>
      <c r="C42" s="117">
        <v>0</v>
      </c>
      <c r="D42" s="21">
        <v>0</v>
      </c>
      <c r="E42" s="21">
        <v>0</v>
      </c>
      <c r="F42" s="21">
        <v>0</v>
      </c>
      <c r="G42" s="17">
        <f t="shared" si="2"/>
        <v>0</v>
      </c>
    </row>
    <row r="43" spans="1:7" x14ac:dyDescent="0.2">
      <c r="A43" s="533">
        <v>50350</v>
      </c>
      <c r="B43" s="414" t="s">
        <v>365</v>
      </c>
      <c r="C43" s="117">
        <v>0</v>
      </c>
      <c r="D43" s="21">
        <v>0</v>
      </c>
      <c r="E43" s="21">
        <v>0</v>
      </c>
      <c r="F43" s="21">
        <v>0</v>
      </c>
      <c r="G43" s="17">
        <f t="shared" si="2"/>
        <v>0</v>
      </c>
    </row>
    <row r="44" spans="1:7" x14ac:dyDescent="0.2">
      <c r="A44" s="533">
        <v>50370</v>
      </c>
      <c r="B44" s="414" t="s">
        <v>13</v>
      </c>
      <c r="C44" s="117">
        <v>0</v>
      </c>
      <c r="D44" s="21">
        <v>0</v>
      </c>
      <c r="E44" s="21">
        <v>0</v>
      </c>
      <c r="F44" s="21">
        <v>0</v>
      </c>
      <c r="G44" s="17">
        <f t="shared" si="2"/>
        <v>0</v>
      </c>
    </row>
    <row r="45" spans="1:7" s="2" customFormat="1" x14ac:dyDescent="0.2">
      <c r="A45" s="533" t="s">
        <v>366</v>
      </c>
      <c r="B45" s="414" t="s">
        <v>245</v>
      </c>
      <c r="C45" s="117">
        <v>0</v>
      </c>
      <c r="D45" s="21">
        <v>0</v>
      </c>
      <c r="E45" s="21">
        <v>0</v>
      </c>
      <c r="F45" s="21">
        <v>0</v>
      </c>
      <c r="G45" s="17">
        <f t="shared" ref="G45:G50" si="3">SUM(C45:F45)</f>
        <v>0</v>
      </c>
    </row>
    <row r="46" spans="1:7" s="2" customFormat="1" x14ac:dyDescent="0.2">
      <c r="A46" s="533" t="s">
        <v>367</v>
      </c>
      <c r="B46" s="414" t="s">
        <v>254</v>
      </c>
      <c r="C46" s="117">
        <v>0</v>
      </c>
      <c r="D46" s="21">
        <v>0</v>
      </c>
      <c r="E46" s="21">
        <v>0</v>
      </c>
      <c r="F46" s="21">
        <v>0</v>
      </c>
      <c r="G46" s="17">
        <f t="shared" si="3"/>
        <v>0</v>
      </c>
    </row>
    <row r="47" spans="1:7" s="2" customFormat="1" x14ac:dyDescent="0.2">
      <c r="A47" s="533" t="s">
        <v>368</v>
      </c>
      <c r="B47" s="414" t="s">
        <v>255</v>
      </c>
      <c r="C47" s="117">
        <v>0</v>
      </c>
      <c r="D47" s="21">
        <v>0</v>
      </c>
      <c r="E47" s="21">
        <v>0</v>
      </c>
      <c r="F47" s="21">
        <v>0</v>
      </c>
      <c r="G47" s="17">
        <f t="shared" si="3"/>
        <v>0</v>
      </c>
    </row>
    <row r="48" spans="1:7" s="2" customFormat="1" x14ac:dyDescent="0.2">
      <c r="A48" s="533" t="s">
        <v>369</v>
      </c>
      <c r="B48" s="414" t="s">
        <v>256</v>
      </c>
      <c r="C48" s="117">
        <v>0</v>
      </c>
      <c r="D48" s="21">
        <v>0</v>
      </c>
      <c r="E48" s="21">
        <v>0</v>
      </c>
      <c r="F48" s="21">
        <v>0</v>
      </c>
      <c r="G48" s="17">
        <f t="shared" si="3"/>
        <v>0</v>
      </c>
    </row>
    <row r="49" spans="1:7" s="2" customFormat="1" x14ac:dyDescent="0.2">
      <c r="A49" s="533" t="s">
        <v>370</v>
      </c>
      <c r="B49" s="414" t="s">
        <v>257</v>
      </c>
      <c r="C49" s="117">
        <v>0</v>
      </c>
      <c r="D49" s="21">
        <v>0</v>
      </c>
      <c r="E49" s="21">
        <v>0</v>
      </c>
      <c r="F49" s="21">
        <v>0</v>
      </c>
      <c r="G49" s="17">
        <f t="shared" si="3"/>
        <v>0</v>
      </c>
    </row>
    <row r="50" spans="1:7" s="2" customFormat="1" x14ac:dyDescent="0.2">
      <c r="A50" s="557" t="s">
        <v>371</v>
      </c>
      <c r="B50" s="414" t="s">
        <v>253</v>
      </c>
      <c r="C50" s="117">
        <v>0</v>
      </c>
      <c r="D50" s="21">
        <v>0</v>
      </c>
      <c r="E50" s="21">
        <v>0</v>
      </c>
      <c r="F50" s="21">
        <v>0</v>
      </c>
      <c r="G50" s="17">
        <f t="shared" si="3"/>
        <v>0</v>
      </c>
    </row>
    <row r="51" spans="1:7" s="2" customFormat="1" x14ac:dyDescent="0.2">
      <c r="A51" s="537">
        <v>50399</v>
      </c>
      <c r="B51" s="415" t="s">
        <v>18</v>
      </c>
      <c r="C51" s="9">
        <f>SUM(C34:C50)</f>
        <v>0</v>
      </c>
      <c r="D51" s="260">
        <f>SUM(D34:D50)</f>
        <v>0</v>
      </c>
      <c r="E51" s="260">
        <f>SUM(E34:E50)</f>
        <v>0</v>
      </c>
      <c r="F51" s="6">
        <f>SUM(F34:F50)</f>
        <v>0</v>
      </c>
      <c r="G51" s="12">
        <f t="shared" ref="G51:G52" si="4">SUM(C51:F51)</f>
        <v>0</v>
      </c>
    </row>
    <row r="52" spans="1:7" ht="13.5" thickBot="1" x14ac:dyDescent="0.25">
      <c r="A52" s="535">
        <f>'FS-Revenues &amp; Expenses C-2'!A52</f>
        <v>59999</v>
      </c>
      <c r="B52" s="415" t="s">
        <v>19</v>
      </c>
      <c r="C52" s="570">
        <f>C23+C32+C51</f>
        <v>0</v>
      </c>
      <c r="D52" s="260">
        <f>D23+D32+D51</f>
        <v>0</v>
      </c>
      <c r="E52" s="260">
        <f>E23+E32+E51</f>
        <v>0</v>
      </c>
      <c r="F52" s="260">
        <f>F23+F32+F51</f>
        <v>0</v>
      </c>
      <c r="G52" s="571">
        <f t="shared" si="4"/>
        <v>0</v>
      </c>
    </row>
    <row r="53" spans="1:7" x14ac:dyDescent="0.2">
      <c r="A53" s="534" t="s">
        <v>20</v>
      </c>
      <c r="B53" s="337"/>
      <c r="C53" s="114"/>
      <c r="D53" s="18"/>
      <c r="E53" s="18"/>
      <c r="F53" s="18"/>
      <c r="G53" s="572"/>
    </row>
    <row r="54" spans="1:7" x14ac:dyDescent="0.2">
      <c r="A54" s="533">
        <v>70105</v>
      </c>
      <c r="B54" s="414" t="s">
        <v>21</v>
      </c>
      <c r="C54" s="117">
        <v>0</v>
      </c>
      <c r="D54" s="21">
        <v>0</v>
      </c>
      <c r="E54" s="21">
        <v>0</v>
      </c>
      <c r="F54" s="21">
        <v>0</v>
      </c>
      <c r="G54" s="17">
        <f>SUM(C54:F54)</f>
        <v>0</v>
      </c>
    </row>
    <row r="55" spans="1:7" x14ac:dyDescent="0.2">
      <c r="A55" s="533">
        <v>70205</v>
      </c>
      <c r="B55" s="414" t="s">
        <v>22</v>
      </c>
      <c r="C55" s="117">
        <v>0</v>
      </c>
      <c r="D55" s="21">
        <v>0</v>
      </c>
      <c r="E55" s="21">
        <v>0</v>
      </c>
      <c r="F55" s="21">
        <v>0</v>
      </c>
      <c r="G55" s="17">
        <f>SUM(C55:F55)</f>
        <v>0</v>
      </c>
    </row>
    <row r="56" spans="1:7" s="462" customFormat="1" x14ac:dyDescent="0.2">
      <c r="A56" s="533" t="s">
        <v>362</v>
      </c>
      <c r="B56" s="414" t="s">
        <v>364</v>
      </c>
      <c r="C56" s="117"/>
      <c r="D56" s="21"/>
      <c r="E56" s="21"/>
      <c r="F56" s="21"/>
      <c r="G56" s="17"/>
    </row>
    <row r="57" spans="1:7" x14ac:dyDescent="0.2">
      <c r="A57" s="535">
        <f>'FS-Revenues &amp; Expenses C-2'!A57</f>
        <v>85999</v>
      </c>
      <c r="B57" s="415" t="s">
        <v>23</v>
      </c>
      <c r="C57" s="9">
        <f>C52+C54+C55</f>
        <v>0</v>
      </c>
      <c r="D57" s="6">
        <f>D52+D54+D55</f>
        <v>0</v>
      </c>
      <c r="E57" s="6">
        <f>E52+E54+E55</f>
        <v>0</v>
      </c>
      <c r="F57" s="6">
        <f>F52+F54+F55</f>
        <v>0</v>
      </c>
      <c r="G57" s="12">
        <f>G52+G54+G55</f>
        <v>0</v>
      </c>
    </row>
    <row r="58" spans="1:7" x14ac:dyDescent="0.2">
      <c r="A58" s="509"/>
      <c r="B58" s="340"/>
      <c r="C58" s="115"/>
      <c r="D58" s="19"/>
      <c r="E58" s="19"/>
      <c r="F58" s="19"/>
      <c r="G58" s="16"/>
    </row>
    <row r="59" spans="1:7" x14ac:dyDescent="0.2">
      <c r="A59" s="535">
        <f>'FS-Revenues &amp; Expenses C-2'!A73</f>
        <v>84999</v>
      </c>
      <c r="B59" s="415" t="s">
        <v>24</v>
      </c>
      <c r="C59" s="119">
        <v>0</v>
      </c>
      <c r="D59" s="23">
        <v>0</v>
      </c>
      <c r="E59" s="23">
        <v>0</v>
      </c>
      <c r="F59" s="23">
        <v>0</v>
      </c>
      <c r="G59" s="12">
        <f>SUM(C59:F59)</f>
        <v>0</v>
      </c>
    </row>
    <row r="60" spans="1:7" x14ac:dyDescent="0.2">
      <c r="A60" s="508"/>
      <c r="B60" s="338"/>
      <c r="C60" s="116"/>
      <c r="D60" s="10"/>
      <c r="E60" s="10"/>
      <c r="F60" s="10"/>
      <c r="G60" s="17"/>
    </row>
    <row r="61" spans="1:7" x14ac:dyDescent="0.2">
      <c r="A61" s="535">
        <f>'FS-Revenues &amp; Expenses C-2'!A75</f>
        <v>86999</v>
      </c>
      <c r="B61" s="418" t="s">
        <v>25</v>
      </c>
      <c r="C61" s="9">
        <f t="shared" ref="C61:G61" si="5">+C57+C59</f>
        <v>0</v>
      </c>
      <c r="D61" s="6">
        <f t="shared" si="5"/>
        <v>0</v>
      </c>
      <c r="E61" s="6">
        <f t="shared" si="5"/>
        <v>0</v>
      </c>
      <c r="F61" s="6">
        <f t="shared" si="5"/>
        <v>0</v>
      </c>
      <c r="G61" s="12">
        <f t="shared" si="5"/>
        <v>0</v>
      </c>
    </row>
    <row r="62" spans="1:7" x14ac:dyDescent="0.2">
      <c r="A62" s="508"/>
      <c r="B62" s="338"/>
      <c r="C62" s="116"/>
      <c r="D62" s="10"/>
      <c r="E62" s="10"/>
      <c r="F62" s="10"/>
      <c r="G62" s="17"/>
    </row>
    <row r="63" spans="1:7" x14ac:dyDescent="0.2">
      <c r="A63" s="508">
        <f>+'FS-Revenues &amp; Expenses C-2'!A78</f>
        <v>87999</v>
      </c>
      <c r="B63" s="414" t="s">
        <v>393</v>
      </c>
      <c r="C63" s="116">
        <f>+C18-C61</f>
        <v>0</v>
      </c>
      <c r="D63" s="10">
        <f>+D18-D61</f>
        <v>0</v>
      </c>
      <c r="E63" s="10">
        <f>+E18-E61</f>
        <v>0</v>
      </c>
      <c r="F63" s="10">
        <f>+F18-F61</f>
        <v>0</v>
      </c>
      <c r="G63" s="17">
        <f>+G18-G61</f>
        <v>0</v>
      </c>
    </row>
    <row r="64" spans="1:7" x14ac:dyDescent="0.2">
      <c r="A64" s="508">
        <f>+'FS-Revenues &amp; Expenses C-2'!A79</f>
        <v>88999</v>
      </c>
      <c r="B64" s="414" t="s">
        <v>394</v>
      </c>
      <c r="C64" s="117">
        <v>0</v>
      </c>
      <c r="D64" s="21">
        <v>0</v>
      </c>
      <c r="E64" s="21">
        <v>0</v>
      </c>
      <c r="F64" s="21">
        <v>0</v>
      </c>
      <c r="G64" s="17">
        <f t="shared" ref="G64:G69" si="6">SUM(C64:F64)</f>
        <v>0</v>
      </c>
    </row>
    <row r="65" spans="1:7" x14ac:dyDescent="0.2">
      <c r="A65" s="508">
        <f>+'FS-Revenues &amp; Expenses C-2'!A80</f>
        <v>89999</v>
      </c>
      <c r="B65" s="414" t="s">
        <v>395</v>
      </c>
      <c r="C65" s="116">
        <f t="shared" ref="C65:F65" si="7">SUM(C63:C64)</f>
        <v>0</v>
      </c>
      <c r="D65" s="10">
        <f t="shared" si="7"/>
        <v>0</v>
      </c>
      <c r="E65" s="10">
        <f t="shared" si="7"/>
        <v>0</v>
      </c>
      <c r="F65" s="10">
        <f t="shared" si="7"/>
        <v>0</v>
      </c>
      <c r="G65" s="17">
        <f t="shared" si="6"/>
        <v>0</v>
      </c>
    </row>
    <row r="66" spans="1:7" x14ac:dyDescent="0.2">
      <c r="A66" s="508">
        <v>90105</v>
      </c>
      <c r="B66" s="414" t="s">
        <v>26</v>
      </c>
      <c r="C66" s="117">
        <v>0</v>
      </c>
      <c r="D66" s="21">
        <v>0</v>
      </c>
      <c r="E66" s="21">
        <v>0</v>
      </c>
      <c r="F66" s="21">
        <v>0</v>
      </c>
      <c r="G66" s="17">
        <f t="shared" si="6"/>
        <v>0</v>
      </c>
    </row>
    <row r="67" spans="1:7" x14ac:dyDescent="0.2">
      <c r="A67" s="508">
        <v>90205</v>
      </c>
      <c r="B67" s="414" t="s">
        <v>171</v>
      </c>
      <c r="C67" s="117">
        <v>0</v>
      </c>
      <c r="D67" s="21">
        <v>0</v>
      </c>
      <c r="E67" s="21">
        <v>0</v>
      </c>
      <c r="F67" s="21">
        <v>0</v>
      </c>
      <c r="G67" s="17">
        <f t="shared" si="6"/>
        <v>0</v>
      </c>
    </row>
    <row r="68" spans="1:7" x14ac:dyDescent="0.2">
      <c r="A68" s="508">
        <v>90305</v>
      </c>
      <c r="B68" s="419" t="s">
        <v>396</v>
      </c>
      <c r="C68" s="391">
        <v>0</v>
      </c>
      <c r="D68" s="392">
        <v>0</v>
      </c>
      <c r="E68" s="392">
        <v>0</v>
      </c>
      <c r="F68" s="392">
        <v>0</v>
      </c>
      <c r="G68" s="15">
        <f t="shared" si="6"/>
        <v>0</v>
      </c>
    </row>
    <row r="69" spans="1:7" ht="13.5" thickBot="1" x14ac:dyDescent="0.25">
      <c r="A69" s="536">
        <v>99999</v>
      </c>
      <c r="B69" s="558" t="s">
        <v>27</v>
      </c>
      <c r="C69" s="32">
        <f>C65-C66-C67-C68</f>
        <v>0</v>
      </c>
      <c r="D69" s="7">
        <f>D65-D66-D67-D68</f>
        <v>0</v>
      </c>
      <c r="E69" s="7">
        <f>E65-E66-E67-E68</f>
        <v>0</v>
      </c>
      <c r="F69" s="7">
        <f>F65-F66-F67-F68</f>
        <v>0</v>
      </c>
      <c r="G69" s="14">
        <f t="shared" si="6"/>
        <v>0</v>
      </c>
    </row>
  </sheetData>
  <sheetProtection formatCells="0" formatColumns="0" formatRows="0"/>
  <customSheetViews>
    <customSheetView guid="{D4C542D2-2AB8-4FBA-95B4-378235B2B7B7}" printArea="1" hiddenRows="1">
      <selection activeCell="I17" sqref="I17"/>
      <pageMargins left="0.05" right="0.05" top="0.75" bottom="0.75" header="0.5" footer="0.5"/>
      <pageSetup scale="60" orientation="portrait" r:id="rId1"/>
      <headerFooter alignWithMargins="0">
        <oddHeader>&amp;L&amp;8CY13&amp;RAppendix A</oddHeader>
        <oddFooter>&amp;L&amp;8&amp;Z&amp;F&amp;A</oddFooter>
      </headerFooter>
    </customSheetView>
    <customSheetView guid="{27EF61E3-089C-4444-8AD8-DD4FF652E9B8}" showPageBreaks="1" printArea="1" hiddenRows="1" hiddenColumns="1">
      <selection activeCell="N5" sqref="N5"/>
      <pageMargins left="0.05" right="0.05" top="0.75" bottom="0.75" header="0.5" footer="0.5"/>
      <pageSetup scale="60" orientation="portrait" r:id="rId2"/>
      <headerFooter alignWithMargins="0">
        <oddHeader>&amp;L&amp;8CY13&amp;RAppendix A</oddHeader>
        <oddFooter>&amp;L&amp;8&amp;Z&amp;F&amp;A</oddFooter>
      </headerFooter>
    </customSheetView>
  </customSheetViews>
  <phoneticPr fontId="0" type="noConversion"/>
  <pageMargins left="0.75" right="0.75" top="1" bottom="1" header="0.5" footer="0.5"/>
  <pageSetup scale="65" orientation="portrait" r:id="rId3"/>
  <headerFooter alignWithMargins="0">
    <oddHeader xml:space="preserve">&amp;C  
</oddHeader>
    <oddFooter>&amp;L&amp;8
&amp;F&amp;A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zoomScale="80" zoomScaleNormal="80" zoomScaleSheetLayoutView="70" workbookViewId="0">
      <selection activeCell="B1" sqref="A1:B1"/>
    </sheetView>
  </sheetViews>
  <sheetFormatPr defaultRowHeight="12.75" x14ac:dyDescent="0.2"/>
  <cols>
    <col min="1" max="1" width="10.85546875" customWidth="1"/>
    <col min="2" max="2" width="47.7109375" customWidth="1"/>
    <col min="3" max="3" width="20.7109375" customWidth="1"/>
    <col min="4" max="4" width="40" customWidth="1"/>
  </cols>
  <sheetData>
    <row r="1" spans="1:4" x14ac:dyDescent="0.2">
      <c r="A1" s="579" t="s">
        <v>174</v>
      </c>
      <c r="B1" s="579"/>
      <c r="C1" s="131"/>
    </row>
    <row r="2" spans="1:4" x14ac:dyDescent="0.2">
      <c r="A2" s="74" t="str">
        <f>+'FS-Balance Sheet C-1'!A3</f>
        <v>Contractor Name</v>
      </c>
    </row>
    <row r="3" spans="1:4" x14ac:dyDescent="0.2">
      <c r="A3" s="74" t="str">
        <f>+'FS-Balance Sheet C-1'!A4</f>
        <v>Quarter Ended:  xx/xx/xxxx</v>
      </c>
    </row>
    <row r="4" spans="1:4" x14ac:dyDescent="0.2">
      <c r="A4" s="37" t="s">
        <v>89</v>
      </c>
      <c r="C4" s="356" t="s">
        <v>294</v>
      </c>
      <c r="D4" s="355"/>
    </row>
    <row r="6" spans="1:4" x14ac:dyDescent="0.2">
      <c r="A6" s="46"/>
      <c r="B6" s="46" t="s">
        <v>90</v>
      </c>
      <c r="C6" s="46"/>
      <c r="D6" s="46" t="s">
        <v>33</v>
      </c>
    </row>
    <row r="7" spans="1:4" x14ac:dyDescent="0.2">
      <c r="A7" s="60" t="s">
        <v>90</v>
      </c>
      <c r="B7" s="60" t="s">
        <v>72</v>
      </c>
      <c r="C7" s="60" t="s">
        <v>70</v>
      </c>
      <c r="D7" s="60" t="s">
        <v>70</v>
      </c>
    </row>
    <row r="8" spans="1:4" x14ac:dyDescent="0.2">
      <c r="A8" s="48" t="s">
        <v>91</v>
      </c>
      <c r="B8" s="49"/>
      <c r="C8" s="50"/>
      <c r="D8" s="50"/>
    </row>
    <row r="9" spans="1:4" x14ac:dyDescent="0.2">
      <c r="A9" s="278">
        <v>50105</v>
      </c>
      <c r="B9" s="279" t="s">
        <v>419</v>
      </c>
      <c r="C9" s="191">
        <f>'Sub-Capitated Exp Detail E-7b'!H9</f>
        <v>0</v>
      </c>
      <c r="D9" s="192">
        <v>0</v>
      </c>
    </row>
    <row r="10" spans="1:4" x14ac:dyDescent="0.2">
      <c r="A10" s="278">
        <v>50110</v>
      </c>
      <c r="B10" s="279" t="s">
        <v>313</v>
      </c>
      <c r="C10" s="191">
        <f>'Sub-Capitated Exp Detail E-7b'!H10</f>
        <v>0</v>
      </c>
      <c r="D10" s="192">
        <v>0</v>
      </c>
    </row>
    <row r="11" spans="1:4" x14ac:dyDescent="0.2">
      <c r="A11" s="56"/>
      <c r="B11" s="70" t="s">
        <v>95</v>
      </c>
      <c r="C11" s="191">
        <f>SUM(C9:C10)</f>
        <v>0</v>
      </c>
      <c r="D11" s="250">
        <f>SUM(D9:D10)</f>
        <v>0</v>
      </c>
    </row>
    <row r="12" spans="1:4" x14ac:dyDescent="0.2">
      <c r="A12" s="48" t="s">
        <v>92</v>
      </c>
      <c r="B12" s="276"/>
      <c r="C12" s="186"/>
      <c r="D12" s="186"/>
    </row>
    <row r="13" spans="1:4" x14ac:dyDescent="0.2">
      <c r="A13" s="278">
        <v>50205</v>
      </c>
      <c r="B13" s="279" t="s">
        <v>269</v>
      </c>
      <c r="C13" s="191">
        <f>'Sub-Capitated Exp Detail E-7b'!H13</f>
        <v>0</v>
      </c>
      <c r="D13" s="190">
        <v>0</v>
      </c>
    </row>
    <row r="14" spans="1:4" x14ac:dyDescent="0.2">
      <c r="A14" s="278">
        <v>50210</v>
      </c>
      <c r="B14" s="279" t="s">
        <v>259</v>
      </c>
      <c r="C14" s="191">
        <f>'Sub-Capitated Exp Detail E-7b'!H14</f>
        <v>0</v>
      </c>
      <c r="D14" s="190">
        <v>0</v>
      </c>
    </row>
    <row r="15" spans="1:4" x14ac:dyDescent="0.2">
      <c r="A15" s="278">
        <v>50215</v>
      </c>
      <c r="B15" s="279" t="s">
        <v>270</v>
      </c>
      <c r="C15" s="191">
        <f>'Sub-Capitated Exp Detail E-7b'!H15</f>
        <v>0</v>
      </c>
      <c r="D15" s="190">
        <v>0</v>
      </c>
    </row>
    <row r="16" spans="1:4" x14ac:dyDescent="0.2">
      <c r="A16" s="278">
        <v>50220</v>
      </c>
      <c r="B16" s="279" t="s">
        <v>411</v>
      </c>
      <c r="C16" s="191">
        <f>'Sub-Capitated Exp Detail E-7b'!H16</f>
        <v>0</v>
      </c>
      <c r="D16" s="190">
        <v>0</v>
      </c>
    </row>
    <row r="17" spans="1:4" x14ac:dyDescent="0.2">
      <c r="A17" s="278">
        <v>50240</v>
      </c>
      <c r="B17" s="279" t="s">
        <v>271</v>
      </c>
      <c r="C17" s="191">
        <f>'Sub-Capitated Exp Detail E-7b'!H17</f>
        <v>0</v>
      </c>
      <c r="D17" s="190">
        <v>0</v>
      </c>
    </row>
    <row r="18" spans="1:4" x14ac:dyDescent="0.2">
      <c r="A18" s="278">
        <v>50225</v>
      </c>
      <c r="B18" s="279" t="s">
        <v>258</v>
      </c>
      <c r="C18" s="191">
        <f>'Sub-Capitated Exp Detail E-7b'!H18</f>
        <v>0</v>
      </c>
      <c r="D18" s="190">
        <v>0</v>
      </c>
    </row>
    <row r="19" spans="1:4" x14ac:dyDescent="0.2">
      <c r="A19" s="55"/>
      <c r="B19" s="71" t="s">
        <v>94</v>
      </c>
      <c r="C19" s="191">
        <f>SUM(C13:C18)</f>
        <v>0</v>
      </c>
      <c r="D19" s="250">
        <f>SUM(D13:D18)</f>
        <v>0</v>
      </c>
    </row>
    <row r="20" spans="1:4" x14ac:dyDescent="0.2">
      <c r="A20" s="48" t="s">
        <v>93</v>
      </c>
      <c r="B20" s="276"/>
      <c r="C20" s="186"/>
      <c r="D20" s="186"/>
    </row>
    <row r="21" spans="1:4" x14ac:dyDescent="0.2">
      <c r="A21" s="278">
        <v>50305</v>
      </c>
      <c r="B21" s="279" t="s">
        <v>213</v>
      </c>
      <c r="C21" s="191">
        <f>'Sub-Capitated Exp Detail E-7b'!H21</f>
        <v>0</v>
      </c>
      <c r="D21" s="190">
        <v>0</v>
      </c>
    </row>
    <row r="22" spans="1:4" x14ac:dyDescent="0.2">
      <c r="A22" s="278">
        <v>50310</v>
      </c>
      <c r="B22" s="279" t="s">
        <v>351</v>
      </c>
      <c r="C22" s="191">
        <f>'Sub-Capitated Exp Detail E-7b'!H22</f>
        <v>0</v>
      </c>
      <c r="D22" s="190">
        <v>0</v>
      </c>
    </row>
    <row r="23" spans="1:4" x14ac:dyDescent="0.2">
      <c r="A23" s="278">
        <v>50315</v>
      </c>
      <c r="B23" s="279" t="s">
        <v>412</v>
      </c>
      <c r="C23" s="191">
        <f>'Sub-Capitated Exp Detail E-7b'!H23</f>
        <v>0</v>
      </c>
      <c r="D23" s="190">
        <v>0</v>
      </c>
    </row>
    <row r="24" spans="1:4" x14ac:dyDescent="0.2">
      <c r="A24" s="278">
        <v>50320</v>
      </c>
      <c r="B24" s="279" t="s">
        <v>14</v>
      </c>
      <c r="C24" s="191">
        <f>'Sub-Capitated Exp Detail E-7b'!H24</f>
        <v>0</v>
      </c>
      <c r="D24" s="190">
        <v>0</v>
      </c>
    </row>
    <row r="25" spans="1:4" x14ac:dyDescent="0.2">
      <c r="A25" s="278">
        <v>50325</v>
      </c>
      <c r="B25" s="279" t="s">
        <v>162</v>
      </c>
      <c r="C25" s="191">
        <f>'Sub-Capitated Exp Detail E-7b'!H25</f>
        <v>0</v>
      </c>
      <c r="D25" s="190">
        <v>0</v>
      </c>
    </row>
    <row r="26" spans="1:4" x14ac:dyDescent="0.2">
      <c r="A26" s="278">
        <v>50330</v>
      </c>
      <c r="B26" s="279" t="s">
        <v>15</v>
      </c>
      <c r="C26" s="191">
        <f>'Sub-Capitated Exp Detail E-7b'!H26</f>
        <v>0</v>
      </c>
      <c r="D26" s="190">
        <v>0</v>
      </c>
    </row>
    <row r="27" spans="1:4" x14ac:dyDescent="0.2">
      <c r="A27" s="278">
        <v>50335</v>
      </c>
      <c r="B27" s="279" t="s">
        <v>16</v>
      </c>
      <c r="C27" s="191">
        <f>'Sub-Capitated Exp Detail E-7b'!H27</f>
        <v>0</v>
      </c>
      <c r="D27" s="190">
        <v>0</v>
      </c>
    </row>
    <row r="28" spans="1:4" x14ac:dyDescent="0.2">
      <c r="A28" s="278">
        <v>50340</v>
      </c>
      <c r="B28" s="279" t="s">
        <v>161</v>
      </c>
      <c r="C28" s="191">
        <f>'Sub-Capitated Exp Detail E-7b'!H28</f>
        <v>0</v>
      </c>
      <c r="D28" s="190">
        <v>0</v>
      </c>
    </row>
    <row r="29" spans="1:4" x14ac:dyDescent="0.2">
      <c r="A29" s="278">
        <v>50345</v>
      </c>
      <c r="B29" s="279" t="s">
        <v>413</v>
      </c>
      <c r="C29" s="191">
        <f>'Sub-Capitated Exp Detail E-7b'!H29</f>
        <v>0</v>
      </c>
      <c r="D29" s="190">
        <v>0</v>
      </c>
    </row>
    <row r="30" spans="1:4" x14ac:dyDescent="0.2">
      <c r="A30" s="278">
        <v>50350</v>
      </c>
      <c r="B30" s="384" t="s">
        <v>329</v>
      </c>
      <c r="C30" s="385">
        <f>'Sub-Capitated Exp Detail E-7b'!H30</f>
        <v>0</v>
      </c>
      <c r="D30" s="386">
        <v>0</v>
      </c>
    </row>
    <row r="31" spans="1:4" x14ac:dyDescent="0.2">
      <c r="A31" s="278">
        <v>50370</v>
      </c>
      <c r="B31" s="381" t="s">
        <v>13</v>
      </c>
      <c r="C31" s="191">
        <f>'Sub-Capitated Exp Detail E-7b'!H31</f>
        <v>0</v>
      </c>
      <c r="D31" s="190">
        <v>0</v>
      </c>
    </row>
    <row r="32" spans="1:4" x14ac:dyDescent="0.2">
      <c r="A32" s="278" t="s">
        <v>366</v>
      </c>
      <c r="B32" s="381" t="s">
        <v>245</v>
      </c>
      <c r="C32" s="191">
        <f>'Sub-Capitated Exp Detail E-7b'!H32</f>
        <v>0</v>
      </c>
      <c r="D32" s="190">
        <v>0</v>
      </c>
    </row>
    <row r="33" spans="1:4" x14ac:dyDescent="0.2">
      <c r="A33" s="278" t="s">
        <v>367</v>
      </c>
      <c r="B33" s="381" t="s">
        <v>254</v>
      </c>
      <c r="C33" s="191">
        <f>'Sub-Capitated Exp Detail E-7b'!H33</f>
        <v>0</v>
      </c>
      <c r="D33" s="190">
        <v>0</v>
      </c>
    </row>
    <row r="34" spans="1:4" x14ac:dyDescent="0.2">
      <c r="A34" s="278" t="s">
        <v>368</v>
      </c>
      <c r="B34" s="381" t="s">
        <v>255</v>
      </c>
      <c r="C34" s="191">
        <f>'Sub-Capitated Exp Detail E-7b'!H34</f>
        <v>0</v>
      </c>
      <c r="D34" s="190">
        <v>0</v>
      </c>
    </row>
    <row r="35" spans="1:4" x14ac:dyDescent="0.2">
      <c r="A35" s="278" t="s">
        <v>369</v>
      </c>
      <c r="B35" s="381" t="s">
        <v>256</v>
      </c>
      <c r="C35" s="191">
        <f>'Sub-Capitated Exp Detail E-7b'!H35</f>
        <v>0</v>
      </c>
      <c r="D35" s="190">
        <v>0</v>
      </c>
    </row>
    <row r="36" spans="1:4" x14ac:dyDescent="0.2">
      <c r="A36" s="278" t="s">
        <v>370</v>
      </c>
      <c r="B36" s="381" t="s">
        <v>257</v>
      </c>
      <c r="C36" s="191">
        <f>'Sub-Capitated Exp Detail E-7b'!H36</f>
        <v>0</v>
      </c>
      <c r="D36" s="190">
        <v>0</v>
      </c>
    </row>
    <row r="37" spans="1:4" x14ac:dyDescent="0.2">
      <c r="A37" s="278" t="s">
        <v>371</v>
      </c>
      <c r="B37" s="381" t="s">
        <v>253</v>
      </c>
      <c r="C37" s="191">
        <f>'Sub-Capitated Exp Detail E-7b'!H37</f>
        <v>0</v>
      </c>
      <c r="D37" s="190">
        <v>0</v>
      </c>
    </row>
    <row r="38" spans="1:4" x14ac:dyDescent="0.2">
      <c r="A38" s="285"/>
      <c r="B38" s="286" t="s">
        <v>260</v>
      </c>
      <c r="C38" s="191">
        <f>SUM(C21:C37)</f>
        <v>0</v>
      </c>
      <c r="D38" s="250">
        <f>SUM(D21:D37)</f>
        <v>0</v>
      </c>
    </row>
    <row r="39" spans="1:4" x14ac:dyDescent="0.2">
      <c r="A39" s="55"/>
      <c r="B39" s="70" t="s">
        <v>97</v>
      </c>
      <c r="C39" s="189">
        <f>C11+C19+C38</f>
        <v>0</v>
      </c>
      <c r="D39" s="250">
        <f>D11+D19+D38</f>
        <v>0</v>
      </c>
    </row>
  </sheetData>
  <customSheetViews>
    <customSheetView guid="{D4C542D2-2AB8-4FBA-95B4-378235B2B7B7}" fitToPage="1">
      <selection activeCell="B15" sqref="B15"/>
      <pageMargins left="0.75" right="0.75" top="1" bottom="1" header="0.5" footer="0.5"/>
      <pageSetup orientation="portrait" r:id="rId1"/>
      <headerFooter alignWithMargins="0">
        <oddHeader>&amp;L&amp;8CY13&amp;RAppendix A</oddHeader>
        <oddFooter>&amp;L&amp;8&amp;Z&amp;F&amp;A</oddFooter>
      </headerFooter>
    </customSheetView>
    <customSheetView guid="{27EF61E3-089C-4444-8AD8-DD4FF652E9B8}" showPageBreaks="1" fitToPage="1" printArea="1">
      <selection activeCell="B2" sqref="B2"/>
      <pageMargins left="0.75" right="0.75" top="1" bottom="1" header="0.5" footer="0.5"/>
      <pageSetup orientation="portrait" r:id="rId2"/>
      <headerFooter alignWithMargins="0">
        <oddHeader>&amp;L&amp;8CY13&amp;RAppendix A</oddHeader>
        <oddFooter>&amp;L&amp;8&amp;Z&amp;F&amp;A</oddFooter>
      </headerFooter>
    </customSheetView>
  </customSheetViews>
  <phoneticPr fontId="0" type="noConversion"/>
  <pageMargins left="0.75" right="0.75" top="1" bottom="1" header="0.5" footer="0.5"/>
  <pageSetup scale="76" orientation="portrait" r:id="rId3"/>
  <headerFooter alignWithMargins="0">
    <oddHeader xml:space="preserve">&amp;C  
</oddHeader>
    <oddFooter>&amp;L&amp;8
&amp;F&amp;A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80" zoomScaleNormal="80" zoomScaleSheetLayoutView="70" workbookViewId="0">
      <selection activeCell="C1" sqref="A1:C1"/>
    </sheetView>
  </sheetViews>
  <sheetFormatPr defaultRowHeight="12.75" x14ac:dyDescent="0.2"/>
  <cols>
    <col min="1" max="1" width="10.28515625" customWidth="1"/>
    <col min="2" max="2" width="2.28515625" customWidth="1"/>
    <col min="3" max="3" width="46.7109375" customWidth="1"/>
    <col min="4" max="8" width="20.7109375" customWidth="1"/>
  </cols>
  <sheetData>
    <row r="1" spans="1:8" x14ac:dyDescent="0.2">
      <c r="A1" s="579" t="s">
        <v>174</v>
      </c>
      <c r="B1" s="579"/>
      <c r="C1" s="383"/>
    </row>
    <row r="2" spans="1:8" x14ac:dyDescent="0.2">
      <c r="A2" s="74" t="str">
        <f>+'FS-Balance Sheet C-1'!A3</f>
        <v>Contractor Name</v>
      </c>
      <c r="B2" s="74"/>
    </row>
    <row r="3" spans="1:8" x14ac:dyDescent="0.2">
      <c r="A3" s="74" t="str">
        <f>+'FS-Balance Sheet C-1'!A4</f>
        <v>Quarter Ended:  xx/xx/xxxx</v>
      </c>
      <c r="B3" s="74"/>
    </row>
    <row r="4" spans="1:8" x14ac:dyDescent="0.2">
      <c r="A4" s="37" t="s">
        <v>131</v>
      </c>
      <c r="B4" s="37"/>
      <c r="D4" s="582" t="s">
        <v>294</v>
      </c>
      <c r="E4" s="582"/>
      <c r="F4" s="582"/>
      <c r="G4" s="582"/>
      <c r="H4" s="582"/>
    </row>
    <row r="5" spans="1:8" ht="13.5" thickBot="1" x14ac:dyDescent="0.25">
      <c r="A5" s="123"/>
      <c r="B5" s="123"/>
      <c r="C5" s="76"/>
    </row>
    <row r="6" spans="1:8" x14ac:dyDescent="0.2">
      <c r="A6" s="242"/>
      <c r="B6" s="60"/>
      <c r="C6" s="60" t="s">
        <v>90</v>
      </c>
      <c r="D6" s="239"/>
      <c r="E6" s="240"/>
      <c r="F6" s="240"/>
      <c r="G6" s="240"/>
      <c r="H6" s="25"/>
    </row>
    <row r="7" spans="1:8" ht="39" thickBot="1" x14ac:dyDescent="0.25">
      <c r="A7" s="126" t="s">
        <v>90</v>
      </c>
      <c r="B7" s="126"/>
      <c r="C7" s="126" t="s">
        <v>72</v>
      </c>
      <c r="D7" s="300" t="s">
        <v>243</v>
      </c>
      <c r="E7" s="301" t="s">
        <v>276</v>
      </c>
      <c r="F7" s="302" t="s">
        <v>275</v>
      </c>
      <c r="G7" s="303" t="s">
        <v>244</v>
      </c>
      <c r="H7" s="293" t="s">
        <v>28</v>
      </c>
    </row>
    <row r="8" spans="1:8" x14ac:dyDescent="0.2">
      <c r="A8" s="124" t="s">
        <v>91</v>
      </c>
      <c r="B8" s="246"/>
      <c r="C8" s="125"/>
      <c r="D8" s="304"/>
      <c r="E8" s="304"/>
      <c r="F8" s="304"/>
      <c r="G8" s="304"/>
      <c r="H8" s="305"/>
    </row>
    <row r="9" spans="1:8" x14ac:dyDescent="0.2">
      <c r="A9" s="278">
        <v>50105</v>
      </c>
      <c r="B9" s="278"/>
      <c r="C9" s="279" t="s">
        <v>419</v>
      </c>
      <c r="D9" s="187">
        <v>0</v>
      </c>
      <c r="E9" s="187">
        <v>0</v>
      </c>
      <c r="F9" s="187">
        <v>0</v>
      </c>
      <c r="G9" s="187">
        <v>0</v>
      </c>
      <c r="H9" s="187">
        <f>SUM(D9:G9)</f>
        <v>0</v>
      </c>
    </row>
    <row r="10" spans="1:8" x14ac:dyDescent="0.2">
      <c r="A10" s="278">
        <v>50110</v>
      </c>
      <c r="B10" s="278"/>
      <c r="C10" s="279" t="s">
        <v>313</v>
      </c>
      <c r="D10" s="187">
        <v>0</v>
      </c>
      <c r="E10" s="187">
        <v>0</v>
      </c>
      <c r="F10" s="187">
        <v>0</v>
      </c>
      <c r="G10" s="187">
        <v>0</v>
      </c>
      <c r="H10" s="187">
        <f>SUM(D10:G10)</f>
        <v>0</v>
      </c>
    </row>
    <row r="11" spans="1:8" x14ac:dyDescent="0.2">
      <c r="A11" s="56"/>
      <c r="B11" s="53"/>
      <c r="C11" s="70" t="s">
        <v>95</v>
      </c>
      <c r="D11" s="122">
        <f>SUM(D9:D10)</f>
        <v>0</v>
      </c>
      <c r="E11" s="122">
        <f>SUM(E9:E10)</f>
        <v>0</v>
      </c>
      <c r="F11" s="122">
        <f>SUM(F9:F10)</f>
        <v>0</v>
      </c>
      <c r="G11" s="122">
        <f>SUM(G9:G10)</f>
        <v>0</v>
      </c>
      <c r="H11" s="68">
        <f>SUM(D11:G11)</f>
        <v>0</v>
      </c>
    </row>
    <row r="12" spans="1:8" x14ac:dyDescent="0.2">
      <c r="A12" s="48" t="s">
        <v>92</v>
      </c>
      <c r="B12" s="244"/>
      <c r="C12" s="276"/>
      <c r="D12" s="50"/>
      <c r="E12" s="50"/>
      <c r="F12" s="50"/>
      <c r="G12" s="50"/>
      <c r="H12" s="41"/>
    </row>
    <row r="13" spans="1:8" x14ac:dyDescent="0.2">
      <c r="A13" s="278">
        <v>50205</v>
      </c>
      <c r="B13" s="278"/>
      <c r="C13" s="279" t="s">
        <v>269</v>
      </c>
      <c r="D13" s="51">
        <v>0</v>
      </c>
      <c r="E13" s="51">
        <v>0</v>
      </c>
      <c r="F13" s="51">
        <v>0</v>
      </c>
      <c r="G13" s="51">
        <v>0</v>
      </c>
      <c r="H13" s="187">
        <f t="shared" ref="H13:H19" si="0">SUM(D13:G13)</f>
        <v>0</v>
      </c>
    </row>
    <row r="14" spans="1:8" x14ac:dyDescent="0.2">
      <c r="A14" s="278">
        <v>50210</v>
      </c>
      <c r="B14" s="278"/>
      <c r="C14" s="279" t="s">
        <v>259</v>
      </c>
      <c r="D14" s="51">
        <v>0</v>
      </c>
      <c r="E14" s="51">
        <v>0</v>
      </c>
      <c r="F14" s="51">
        <v>0</v>
      </c>
      <c r="G14" s="51">
        <v>0</v>
      </c>
      <c r="H14" s="187">
        <f t="shared" si="0"/>
        <v>0</v>
      </c>
    </row>
    <row r="15" spans="1:8" x14ac:dyDescent="0.2">
      <c r="A15" s="278">
        <v>50215</v>
      </c>
      <c r="B15" s="278"/>
      <c r="C15" s="279" t="s">
        <v>270</v>
      </c>
      <c r="D15" s="51">
        <v>0</v>
      </c>
      <c r="E15" s="51">
        <v>0</v>
      </c>
      <c r="F15" s="51">
        <v>0</v>
      </c>
      <c r="G15" s="51">
        <v>0</v>
      </c>
      <c r="H15" s="187">
        <f t="shared" si="0"/>
        <v>0</v>
      </c>
    </row>
    <row r="16" spans="1:8" x14ac:dyDescent="0.2">
      <c r="A16" s="278">
        <v>50220</v>
      </c>
      <c r="B16" s="278"/>
      <c r="C16" s="279" t="s">
        <v>411</v>
      </c>
      <c r="D16" s="51">
        <v>0</v>
      </c>
      <c r="E16" s="51">
        <v>0</v>
      </c>
      <c r="F16" s="51">
        <v>0</v>
      </c>
      <c r="G16" s="51">
        <v>0</v>
      </c>
      <c r="H16" s="187">
        <f t="shared" si="0"/>
        <v>0</v>
      </c>
    </row>
    <row r="17" spans="1:8" x14ac:dyDescent="0.2">
      <c r="A17" s="278">
        <v>50240</v>
      </c>
      <c r="B17" s="278"/>
      <c r="C17" s="279" t="s">
        <v>271</v>
      </c>
      <c r="D17" s="51">
        <v>0</v>
      </c>
      <c r="E17" s="51">
        <v>0</v>
      </c>
      <c r="F17" s="51">
        <v>0</v>
      </c>
      <c r="G17" s="51">
        <v>0</v>
      </c>
      <c r="H17" s="187">
        <f t="shared" si="0"/>
        <v>0</v>
      </c>
    </row>
    <row r="18" spans="1:8" x14ac:dyDescent="0.2">
      <c r="A18" s="278">
        <v>50225</v>
      </c>
      <c r="B18" s="278"/>
      <c r="C18" s="279" t="s">
        <v>258</v>
      </c>
      <c r="D18" s="51">
        <v>0</v>
      </c>
      <c r="E18" s="51">
        <v>0</v>
      </c>
      <c r="F18" s="51">
        <v>0</v>
      </c>
      <c r="G18" s="51">
        <v>0</v>
      </c>
      <c r="H18" s="187">
        <f t="shared" si="0"/>
        <v>0</v>
      </c>
    </row>
    <row r="19" spans="1:8" x14ac:dyDescent="0.2">
      <c r="A19" s="55"/>
      <c r="B19" s="55"/>
      <c r="C19" s="71" t="s">
        <v>94</v>
      </c>
      <c r="D19" s="68">
        <f>SUM(D13:D18)</f>
        <v>0</v>
      </c>
      <c r="E19" s="68">
        <f t="shared" ref="E19:G19" si="1">SUM(E13:E18)</f>
        <v>0</v>
      </c>
      <c r="F19" s="68">
        <f t="shared" si="1"/>
        <v>0</v>
      </c>
      <c r="G19" s="68">
        <f t="shared" si="1"/>
        <v>0</v>
      </c>
      <c r="H19" s="68">
        <f t="shared" si="0"/>
        <v>0</v>
      </c>
    </row>
    <row r="20" spans="1:8" x14ac:dyDescent="0.2">
      <c r="A20" s="48" t="s">
        <v>93</v>
      </c>
      <c r="B20" s="244"/>
      <c r="C20" s="276"/>
      <c r="D20" s="49"/>
      <c r="E20" s="49"/>
      <c r="F20" s="49"/>
      <c r="G20" s="49"/>
      <c r="H20" s="50"/>
    </row>
    <row r="21" spans="1:8" x14ac:dyDescent="0.2">
      <c r="A21" s="278">
        <v>50305</v>
      </c>
      <c r="B21" s="278"/>
      <c r="C21" s="279" t="s">
        <v>213</v>
      </c>
      <c r="D21" s="51">
        <v>0</v>
      </c>
      <c r="E21" s="51">
        <v>0</v>
      </c>
      <c r="F21" s="51">
        <v>0</v>
      </c>
      <c r="G21" s="51">
        <v>0</v>
      </c>
      <c r="H21" s="187">
        <f t="shared" ref="H21:H31" si="2">SUM(D21:G21)</f>
        <v>0</v>
      </c>
    </row>
    <row r="22" spans="1:8" x14ac:dyDescent="0.2">
      <c r="A22" s="278">
        <v>50310</v>
      </c>
      <c r="B22" s="278"/>
      <c r="C22" s="279" t="s">
        <v>351</v>
      </c>
      <c r="D22" s="51">
        <v>0</v>
      </c>
      <c r="E22" s="51">
        <v>0</v>
      </c>
      <c r="F22" s="51">
        <v>0</v>
      </c>
      <c r="G22" s="51">
        <v>0</v>
      </c>
      <c r="H22" s="187">
        <f t="shared" si="2"/>
        <v>0</v>
      </c>
    </row>
    <row r="23" spans="1:8" x14ac:dyDescent="0.2">
      <c r="A23" s="278">
        <v>50315</v>
      </c>
      <c r="B23" s="278"/>
      <c r="C23" s="279" t="s">
        <v>412</v>
      </c>
      <c r="D23" s="51">
        <v>0</v>
      </c>
      <c r="E23" s="51">
        <v>0</v>
      </c>
      <c r="F23" s="51">
        <v>0</v>
      </c>
      <c r="G23" s="51">
        <v>0</v>
      </c>
      <c r="H23" s="187">
        <f t="shared" si="2"/>
        <v>0</v>
      </c>
    </row>
    <row r="24" spans="1:8" x14ac:dyDescent="0.2">
      <c r="A24" s="278">
        <v>50320</v>
      </c>
      <c r="B24" s="278"/>
      <c r="C24" s="279" t="s">
        <v>14</v>
      </c>
      <c r="D24" s="51">
        <v>0</v>
      </c>
      <c r="E24" s="51">
        <v>0</v>
      </c>
      <c r="F24" s="51">
        <v>0</v>
      </c>
      <c r="G24" s="51">
        <v>0</v>
      </c>
      <c r="H24" s="187">
        <f t="shared" si="2"/>
        <v>0</v>
      </c>
    </row>
    <row r="25" spans="1:8" x14ac:dyDescent="0.2">
      <c r="A25" s="278">
        <v>50325</v>
      </c>
      <c r="B25" s="278"/>
      <c r="C25" s="279" t="s">
        <v>162</v>
      </c>
      <c r="D25" s="51">
        <v>0</v>
      </c>
      <c r="E25" s="51">
        <v>0</v>
      </c>
      <c r="F25" s="51">
        <v>0</v>
      </c>
      <c r="G25" s="51">
        <v>0</v>
      </c>
      <c r="H25" s="187">
        <f t="shared" si="2"/>
        <v>0</v>
      </c>
    </row>
    <row r="26" spans="1:8" x14ac:dyDescent="0.2">
      <c r="A26" s="278">
        <v>50330</v>
      </c>
      <c r="B26" s="278"/>
      <c r="C26" s="279" t="s">
        <v>15</v>
      </c>
      <c r="D26" s="51">
        <v>0</v>
      </c>
      <c r="E26" s="51">
        <v>0</v>
      </c>
      <c r="F26" s="51">
        <v>0</v>
      </c>
      <c r="G26" s="51">
        <v>0</v>
      </c>
      <c r="H26" s="187">
        <f t="shared" si="2"/>
        <v>0</v>
      </c>
    </row>
    <row r="27" spans="1:8" x14ac:dyDescent="0.2">
      <c r="A27" s="278">
        <v>50335</v>
      </c>
      <c r="B27" s="278"/>
      <c r="C27" s="279" t="s">
        <v>16</v>
      </c>
      <c r="D27" s="51">
        <v>0</v>
      </c>
      <c r="E27" s="51">
        <v>0</v>
      </c>
      <c r="F27" s="51">
        <v>0</v>
      </c>
      <c r="G27" s="51">
        <v>0</v>
      </c>
      <c r="H27" s="187">
        <f t="shared" si="2"/>
        <v>0</v>
      </c>
    </row>
    <row r="28" spans="1:8" x14ac:dyDescent="0.2">
      <c r="A28" s="278">
        <v>50340</v>
      </c>
      <c r="B28" s="278"/>
      <c r="C28" s="279" t="s">
        <v>161</v>
      </c>
      <c r="D28" s="51">
        <v>0</v>
      </c>
      <c r="E28" s="51">
        <v>0</v>
      </c>
      <c r="F28" s="51">
        <v>0</v>
      </c>
      <c r="G28" s="51">
        <v>0</v>
      </c>
      <c r="H28" s="187">
        <f t="shared" si="2"/>
        <v>0</v>
      </c>
    </row>
    <row r="29" spans="1:8" x14ac:dyDescent="0.2">
      <c r="A29" s="278">
        <v>50345</v>
      </c>
      <c r="B29" s="278"/>
      <c r="C29" s="279" t="s">
        <v>413</v>
      </c>
      <c r="D29" s="51">
        <v>0</v>
      </c>
      <c r="E29" s="51">
        <v>0</v>
      </c>
      <c r="F29" s="51">
        <v>0</v>
      </c>
      <c r="G29" s="51">
        <v>0</v>
      </c>
      <c r="H29" s="187">
        <f t="shared" si="2"/>
        <v>0</v>
      </c>
    </row>
    <row r="30" spans="1:8" x14ac:dyDescent="0.2">
      <c r="A30" s="278">
        <v>50350</v>
      </c>
      <c r="B30" s="278"/>
      <c r="C30" s="414" t="s">
        <v>365</v>
      </c>
      <c r="D30" s="387">
        <v>0</v>
      </c>
      <c r="E30" s="387">
        <v>0</v>
      </c>
      <c r="F30" s="387">
        <v>0</v>
      </c>
      <c r="G30" s="387">
        <v>0</v>
      </c>
      <c r="H30" s="388">
        <f t="shared" si="2"/>
        <v>0</v>
      </c>
    </row>
    <row r="31" spans="1:8" x14ac:dyDescent="0.2">
      <c r="A31" s="278">
        <v>50370</v>
      </c>
      <c r="B31" s="278"/>
      <c r="C31" s="381" t="s">
        <v>13</v>
      </c>
      <c r="D31" s="51">
        <v>0</v>
      </c>
      <c r="E31" s="51">
        <v>0</v>
      </c>
      <c r="F31" s="51">
        <v>0</v>
      </c>
      <c r="G31" s="51">
        <v>0</v>
      </c>
      <c r="H31" s="187">
        <f t="shared" si="2"/>
        <v>0</v>
      </c>
    </row>
    <row r="32" spans="1:8" x14ac:dyDescent="0.2">
      <c r="A32" s="278" t="s">
        <v>366</v>
      </c>
      <c r="B32" s="278"/>
      <c r="C32" s="279" t="s">
        <v>245</v>
      </c>
      <c r="D32" s="51">
        <v>0</v>
      </c>
      <c r="E32" s="51">
        <v>0</v>
      </c>
      <c r="F32" s="51">
        <v>0</v>
      </c>
      <c r="G32" s="51">
        <v>0</v>
      </c>
      <c r="H32" s="187">
        <f t="shared" ref="H32:H37" si="3">SUM(D32:G32)</f>
        <v>0</v>
      </c>
    </row>
    <row r="33" spans="1:8" x14ac:dyDescent="0.2">
      <c r="A33" s="278" t="s">
        <v>367</v>
      </c>
      <c r="B33" s="278"/>
      <c r="C33" s="279" t="s">
        <v>254</v>
      </c>
      <c r="D33" s="51">
        <v>0</v>
      </c>
      <c r="E33" s="51">
        <v>0</v>
      </c>
      <c r="F33" s="51">
        <v>0</v>
      </c>
      <c r="G33" s="51">
        <v>0</v>
      </c>
      <c r="H33" s="187">
        <f t="shared" si="3"/>
        <v>0</v>
      </c>
    </row>
    <row r="34" spans="1:8" x14ac:dyDescent="0.2">
      <c r="A34" s="278" t="s">
        <v>368</v>
      </c>
      <c r="B34" s="278"/>
      <c r="C34" s="279" t="s">
        <v>255</v>
      </c>
      <c r="D34" s="51">
        <v>0</v>
      </c>
      <c r="E34" s="51">
        <v>0</v>
      </c>
      <c r="F34" s="51">
        <v>0</v>
      </c>
      <c r="G34" s="51">
        <v>0</v>
      </c>
      <c r="H34" s="187">
        <f t="shared" si="3"/>
        <v>0</v>
      </c>
    </row>
    <row r="35" spans="1:8" x14ac:dyDescent="0.2">
      <c r="A35" s="278" t="s">
        <v>369</v>
      </c>
      <c r="B35" s="278"/>
      <c r="C35" s="279" t="s">
        <v>256</v>
      </c>
      <c r="D35" s="51">
        <v>0</v>
      </c>
      <c r="E35" s="51">
        <v>0</v>
      </c>
      <c r="F35" s="51">
        <v>0</v>
      </c>
      <c r="G35" s="51">
        <v>0</v>
      </c>
      <c r="H35" s="187">
        <f t="shared" si="3"/>
        <v>0</v>
      </c>
    </row>
    <row r="36" spans="1:8" x14ac:dyDescent="0.2">
      <c r="A36" s="278" t="s">
        <v>370</v>
      </c>
      <c r="B36" s="278"/>
      <c r="C36" s="279" t="s">
        <v>257</v>
      </c>
      <c r="D36" s="51">
        <v>0</v>
      </c>
      <c r="E36" s="51">
        <v>0</v>
      </c>
      <c r="F36" s="51">
        <v>0</v>
      </c>
      <c r="G36" s="51">
        <v>0</v>
      </c>
      <c r="H36" s="187">
        <f t="shared" si="3"/>
        <v>0</v>
      </c>
    </row>
    <row r="37" spans="1:8" x14ac:dyDescent="0.2">
      <c r="A37" s="278" t="s">
        <v>371</v>
      </c>
      <c r="B37" s="278"/>
      <c r="C37" s="279" t="s">
        <v>253</v>
      </c>
      <c r="D37" s="51">
        <v>0</v>
      </c>
      <c r="E37" s="51">
        <v>0</v>
      </c>
      <c r="F37" s="51">
        <v>0</v>
      </c>
      <c r="G37" s="51">
        <v>0</v>
      </c>
      <c r="H37" s="187">
        <f t="shared" si="3"/>
        <v>0</v>
      </c>
    </row>
    <row r="38" spans="1:8" x14ac:dyDescent="0.2">
      <c r="A38" s="285"/>
      <c r="B38" s="336"/>
      <c r="C38" s="286" t="s">
        <v>96</v>
      </c>
      <c r="D38" s="122">
        <f>SUM(D21:D37)</f>
        <v>0</v>
      </c>
      <c r="E38" s="122">
        <f>SUM(E21:E37)</f>
        <v>0</v>
      </c>
      <c r="F38" s="122">
        <f>SUM(F21:F37)</f>
        <v>0</v>
      </c>
      <c r="G38" s="122">
        <f>SUM(G21:G37)</f>
        <v>0</v>
      </c>
      <c r="H38" s="68">
        <f>SUM(D38:G38)</f>
        <v>0</v>
      </c>
    </row>
    <row r="39" spans="1:8" x14ac:dyDescent="0.2">
      <c r="A39" s="55"/>
      <c r="B39" s="245"/>
      <c r="C39" s="70" t="s">
        <v>97</v>
      </c>
      <c r="D39" s="68">
        <f>D11+D19+D38</f>
        <v>0</v>
      </c>
      <c r="E39" s="68">
        <f>E11+E19+E38</f>
        <v>0</v>
      </c>
      <c r="F39" s="68">
        <f>F11+F19+F38</f>
        <v>0</v>
      </c>
      <c r="G39" s="68">
        <f>G11+G19+G38</f>
        <v>0</v>
      </c>
      <c r="H39" s="68">
        <f>SUM(D39:G39)</f>
        <v>0</v>
      </c>
    </row>
  </sheetData>
  <customSheetViews>
    <customSheetView guid="{D4C542D2-2AB8-4FBA-95B4-378235B2B7B7}" printArea="1">
      <selection activeCell="G20" sqref="G20"/>
      <pageMargins left="0.5" right="0.05" top="1" bottom="1" header="0.5" footer="0.5"/>
      <pageSetup scale="70" orientation="landscape" r:id="rId1"/>
      <headerFooter alignWithMargins="0">
        <oddHeader>&amp;L&amp;8CY13&amp;RAppendix A</oddHeader>
        <oddFooter>&amp;L&amp;8&amp;Z&amp;F&amp;A</oddFooter>
      </headerFooter>
    </customSheetView>
    <customSheetView guid="{27EF61E3-089C-4444-8AD8-DD4FF652E9B8}" showPageBreaks="1" printArea="1" hiddenColumns="1">
      <selection activeCell="D4" sqref="D4"/>
      <pageMargins left="0.5" right="0.05" top="1" bottom="1" header="0.5" footer="0.5"/>
      <pageSetup scale="70" orientation="landscape" r:id="rId2"/>
      <headerFooter alignWithMargins="0">
        <oddHeader>&amp;L&amp;8CY13&amp;RAppendix A</oddHeader>
        <oddFooter>&amp;L&amp;8&amp;Z&amp;F&amp;A</oddFooter>
      </headerFooter>
    </customSheetView>
  </customSheetViews>
  <mergeCells count="1">
    <mergeCell ref="D4:H4"/>
  </mergeCells>
  <phoneticPr fontId="0" type="noConversion"/>
  <pageMargins left="0.75" right="0.75" top="1" bottom="1" header="0.5" footer="0.5"/>
  <pageSetup scale="56" orientation="portrait" r:id="rId3"/>
  <headerFooter alignWithMargins="0">
    <oddHeader xml:space="preserve">&amp;C  
</oddHeader>
    <oddFooter>&amp;L&amp;8
&amp;F&amp;A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zoomScale="80" zoomScaleNormal="80" zoomScaleSheetLayoutView="70" workbookViewId="0">
      <selection activeCell="B1" sqref="A1:B1"/>
    </sheetView>
  </sheetViews>
  <sheetFormatPr defaultColWidth="9.140625" defaultRowHeight="12" customHeight="1" x14ac:dyDescent="0.2"/>
  <cols>
    <col min="1" max="1" width="12.140625" style="236" customWidth="1"/>
    <col min="2" max="2" width="49.7109375" style="236" customWidth="1"/>
    <col min="3" max="3" width="22.28515625" style="236" customWidth="1"/>
    <col min="4" max="4" width="38.7109375" style="236" customWidth="1"/>
    <col min="5" max="16384" width="9.140625" style="236"/>
  </cols>
  <sheetData>
    <row r="1" spans="1:4" ht="12" customHeight="1" x14ac:dyDescent="0.2">
      <c r="A1" s="574" t="s">
        <v>261</v>
      </c>
      <c r="B1" s="574"/>
      <c r="C1" s="272"/>
    </row>
    <row r="2" spans="1:4" ht="12" customHeight="1" x14ac:dyDescent="0.2">
      <c r="A2" s="273" t="str">
        <f>+'FS-Balance Sheet C-1'!A3</f>
        <v>Contractor Name</v>
      </c>
    </row>
    <row r="3" spans="1:4" ht="12" customHeight="1" x14ac:dyDescent="0.2">
      <c r="A3" s="273" t="str">
        <f>+'FS-Balance Sheet C-1'!A4</f>
        <v>Quarter Ended:  xx/xx/xxxx</v>
      </c>
    </row>
    <row r="4" spans="1:4" ht="12" customHeight="1" x14ac:dyDescent="0.2">
      <c r="A4" s="259" t="s">
        <v>262</v>
      </c>
      <c r="C4" s="356" t="s">
        <v>294</v>
      </c>
      <c r="D4" s="355"/>
    </row>
    <row r="6" spans="1:4" ht="12" customHeight="1" x14ac:dyDescent="0.2">
      <c r="A6" s="274"/>
      <c r="B6" s="274" t="s">
        <v>90</v>
      </c>
      <c r="C6" s="274"/>
      <c r="D6" s="274" t="s">
        <v>33</v>
      </c>
    </row>
    <row r="7" spans="1:4" ht="12" customHeight="1" x14ac:dyDescent="0.2">
      <c r="A7" s="275" t="s">
        <v>90</v>
      </c>
      <c r="B7" s="275" t="s">
        <v>72</v>
      </c>
      <c r="C7" s="275" t="s">
        <v>70</v>
      </c>
      <c r="D7" s="275" t="s">
        <v>70</v>
      </c>
    </row>
    <row r="8" spans="1:4" ht="12" customHeight="1" x14ac:dyDescent="0.2">
      <c r="A8" s="48" t="s">
        <v>263</v>
      </c>
      <c r="B8" s="276"/>
      <c r="C8" s="277"/>
      <c r="D8" s="277"/>
    </row>
    <row r="9" spans="1:4" ht="12" customHeight="1" x14ac:dyDescent="0.2">
      <c r="A9" s="278">
        <v>50105</v>
      </c>
      <c r="B9" s="279" t="s">
        <v>419</v>
      </c>
      <c r="C9" s="280">
        <f>'Block Prchs Exp Detail E-7d '!G9</f>
        <v>0</v>
      </c>
      <c r="D9" s="281">
        <v>0</v>
      </c>
    </row>
    <row r="10" spans="1:4" ht="12" customHeight="1" x14ac:dyDescent="0.2">
      <c r="A10" s="278">
        <v>50110</v>
      </c>
      <c r="B10" s="279" t="s">
        <v>313</v>
      </c>
      <c r="C10" s="280">
        <f>'Block Prchs Exp Detail E-7d '!G10</f>
        <v>0</v>
      </c>
      <c r="D10" s="281">
        <v>0</v>
      </c>
    </row>
    <row r="11" spans="1:4" ht="12" customHeight="1" x14ac:dyDescent="0.2">
      <c r="A11" s="56"/>
      <c r="B11" s="70" t="s">
        <v>266</v>
      </c>
      <c r="C11" s="280">
        <f>SUM(C9:C10)</f>
        <v>0</v>
      </c>
      <c r="D11" s="282">
        <f>SUM(D9:D10)</f>
        <v>0</v>
      </c>
    </row>
    <row r="12" spans="1:4" ht="12" customHeight="1" x14ac:dyDescent="0.2">
      <c r="A12" s="48" t="s">
        <v>264</v>
      </c>
      <c r="B12" s="276"/>
      <c r="C12" s="283"/>
      <c r="D12" s="283"/>
    </row>
    <row r="13" spans="1:4" ht="12" customHeight="1" x14ac:dyDescent="0.2">
      <c r="A13" s="278">
        <v>50205</v>
      </c>
      <c r="B13" s="279" t="s">
        <v>269</v>
      </c>
      <c r="C13" s="280">
        <f>'Block Prchs Exp Detail E-7d '!G13</f>
        <v>0</v>
      </c>
      <c r="D13" s="284">
        <v>0</v>
      </c>
    </row>
    <row r="14" spans="1:4" ht="12" customHeight="1" x14ac:dyDescent="0.2">
      <c r="A14" s="278">
        <v>50210</v>
      </c>
      <c r="B14" s="279" t="s">
        <v>259</v>
      </c>
      <c r="C14" s="280">
        <f>'Block Prchs Exp Detail E-7d '!G14</f>
        <v>0</v>
      </c>
      <c r="D14" s="284">
        <v>0</v>
      </c>
    </row>
    <row r="15" spans="1:4" ht="12" customHeight="1" x14ac:dyDescent="0.2">
      <c r="A15" s="278">
        <v>50215</v>
      </c>
      <c r="B15" s="279" t="s">
        <v>270</v>
      </c>
      <c r="C15" s="280">
        <f>'Block Prchs Exp Detail E-7d '!G15</f>
        <v>0</v>
      </c>
      <c r="D15" s="284">
        <v>0</v>
      </c>
    </row>
    <row r="16" spans="1:4" ht="12" customHeight="1" x14ac:dyDescent="0.2">
      <c r="A16" s="278">
        <v>50220</v>
      </c>
      <c r="B16" s="279" t="s">
        <v>411</v>
      </c>
      <c r="C16" s="280">
        <f>'Block Prchs Exp Detail E-7d '!G16</f>
        <v>0</v>
      </c>
      <c r="D16" s="284">
        <v>0</v>
      </c>
    </row>
    <row r="17" spans="1:4" ht="12" customHeight="1" x14ac:dyDescent="0.2">
      <c r="A17" s="278">
        <v>50240</v>
      </c>
      <c r="B17" s="279" t="s">
        <v>271</v>
      </c>
      <c r="C17" s="280">
        <f>'Block Prchs Exp Detail E-7d '!G17</f>
        <v>0</v>
      </c>
      <c r="D17" s="284">
        <v>0</v>
      </c>
    </row>
    <row r="18" spans="1:4" ht="12" customHeight="1" x14ac:dyDescent="0.2">
      <c r="A18" s="278">
        <v>50225</v>
      </c>
      <c r="B18" s="279" t="s">
        <v>258</v>
      </c>
      <c r="C18" s="280">
        <f>'Block Prchs Exp Detail E-7d '!G18</f>
        <v>0</v>
      </c>
      <c r="D18" s="284">
        <v>0</v>
      </c>
    </row>
    <row r="19" spans="1:4" ht="12" customHeight="1" x14ac:dyDescent="0.2">
      <c r="A19" s="55"/>
      <c r="B19" s="71" t="s">
        <v>267</v>
      </c>
      <c r="C19" s="280">
        <f>SUM(C13:C18)</f>
        <v>0</v>
      </c>
      <c r="D19" s="282">
        <f>SUM(D13:D18)</f>
        <v>0</v>
      </c>
    </row>
    <row r="20" spans="1:4" ht="12" customHeight="1" x14ac:dyDescent="0.2">
      <c r="A20" s="48" t="s">
        <v>265</v>
      </c>
      <c r="B20" s="276"/>
      <c r="C20" s="283"/>
      <c r="D20" s="283"/>
    </row>
    <row r="21" spans="1:4" ht="12" customHeight="1" x14ac:dyDescent="0.2">
      <c r="A21" s="278">
        <v>50305</v>
      </c>
      <c r="B21" s="279" t="s">
        <v>213</v>
      </c>
      <c r="C21" s="280">
        <f>'Block Prchs Exp Detail E-7d '!G21</f>
        <v>0</v>
      </c>
      <c r="D21" s="284">
        <v>0</v>
      </c>
    </row>
    <row r="22" spans="1:4" ht="12" customHeight="1" x14ac:dyDescent="0.2">
      <c r="A22" s="278">
        <v>50310</v>
      </c>
      <c r="B22" s="279" t="s">
        <v>351</v>
      </c>
      <c r="C22" s="280">
        <f>'Block Prchs Exp Detail E-7d '!G22</f>
        <v>0</v>
      </c>
      <c r="D22" s="284">
        <v>0</v>
      </c>
    </row>
    <row r="23" spans="1:4" ht="12" customHeight="1" x14ac:dyDescent="0.2">
      <c r="A23" s="278">
        <v>50315</v>
      </c>
      <c r="B23" s="279" t="s">
        <v>412</v>
      </c>
      <c r="C23" s="280">
        <f>'Block Prchs Exp Detail E-7d '!G23</f>
        <v>0</v>
      </c>
      <c r="D23" s="284">
        <v>0</v>
      </c>
    </row>
    <row r="24" spans="1:4" ht="12" customHeight="1" x14ac:dyDescent="0.2">
      <c r="A24" s="278">
        <v>50320</v>
      </c>
      <c r="B24" s="279" t="s">
        <v>14</v>
      </c>
      <c r="C24" s="280">
        <f>'Block Prchs Exp Detail E-7d '!G24</f>
        <v>0</v>
      </c>
      <c r="D24" s="284">
        <v>0</v>
      </c>
    </row>
    <row r="25" spans="1:4" ht="12" customHeight="1" x14ac:dyDescent="0.2">
      <c r="A25" s="278">
        <v>50325</v>
      </c>
      <c r="B25" s="279" t="s">
        <v>162</v>
      </c>
      <c r="C25" s="280">
        <f>'Block Prchs Exp Detail E-7d '!G25</f>
        <v>0</v>
      </c>
      <c r="D25" s="284">
        <v>0</v>
      </c>
    </row>
    <row r="26" spans="1:4" ht="12" customHeight="1" x14ac:dyDescent="0.2">
      <c r="A26" s="278">
        <v>50330</v>
      </c>
      <c r="B26" s="279" t="s">
        <v>15</v>
      </c>
      <c r="C26" s="280">
        <f>'Block Prchs Exp Detail E-7d '!G26</f>
        <v>0</v>
      </c>
      <c r="D26" s="284">
        <v>0</v>
      </c>
    </row>
    <row r="27" spans="1:4" ht="12" customHeight="1" x14ac:dyDescent="0.2">
      <c r="A27" s="278">
        <v>50335</v>
      </c>
      <c r="B27" s="279" t="s">
        <v>16</v>
      </c>
      <c r="C27" s="280">
        <f>'Block Prchs Exp Detail E-7d '!G27</f>
        <v>0</v>
      </c>
      <c r="D27" s="284">
        <v>0</v>
      </c>
    </row>
    <row r="28" spans="1:4" ht="12" customHeight="1" x14ac:dyDescent="0.2">
      <c r="A28" s="278">
        <v>50340</v>
      </c>
      <c r="B28" s="279" t="s">
        <v>161</v>
      </c>
      <c r="C28" s="280">
        <f>'Block Prchs Exp Detail E-7d '!G28</f>
        <v>0</v>
      </c>
      <c r="D28" s="284">
        <v>0</v>
      </c>
    </row>
    <row r="29" spans="1:4" ht="12" customHeight="1" x14ac:dyDescent="0.2">
      <c r="A29" s="278">
        <v>50345</v>
      </c>
      <c r="B29" s="279" t="s">
        <v>413</v>
      </c>
      <c r="C29" s="280">
        <f>'Block Prchs Exp Detail E-7d '!G29</f>
        <v>0</v>
      </c>
      <c r="D29" s="284">
        <v>0</v>
      </c>
    </row>
    <row r="30" spans="1:4" ht="12" customHeight="1" x14ac:dyDescent="0.2">
      <c r="A30" s="278">
        <v>50350</v>
      </c>
      <c r="B30" s="414" t="s">
        <v>365</v>
      </c>
      <c r="C30" s="280">
        <f>'Block Prchs Exp Detail E-7d '!G30</f>
        <v>0</v>
      </c>
      <c r="D30" s="284">
        <v>0</v>
      </c>
    </row>
    <row r="31" spans="1:4" ht="12" customHeight="1" x14ac:dyDescent="0.2">
      <c r="A31" s="278">
        <v>50370</v>
      </c>
      <c r="B31" s="381" t="s">
        <v>13</v>
      </c>
      <c r="C31" s="280">
        <f>'Block Prchs Exp Detail E-7d '!G31</f>
        <v>0</v>
      </c>
      <c r="D31" s="284">
        <v>0</v>
      </c>
    </row>
    <row r="32" spans="1:4" ht="12" customHeight="1" x14ac:dyDescent="0.2">
      <c r="A32" s="278" t="s">
        <v>366</v>
      </c>
      <c r="B32" s="279" t="s">
        <v>245</v>
      </c>
      <c r="C32" s="280">
        <f>'Block Prchs Exp Detail E-7d '!G32</f>
        <v>0</v>
      </c>
      <c r="D32" s="284">
        <v>0</v>
      </c>
    </row>
    <row r="33" spans="1:4" ht="12" customHeight="1" x14ac:dyDescent="0.2">
      <c r="A33" s="278" t="s">
        <v>367</v>
      </c>
      <c r="B33" s="279" t="s">
        <v>254</v>
      </c>
      <c r="C33" s="280">
        <f>'Block Prchs Exp Detail E-7d '!G33</f>
        <v>0</v>
      </c>
      <c r="D33" s="284">
        <v>0</v>
      </c>
    </row>
    <row r="34" spans="1:4" ht="12" customHeight="1" x14ac:dyDescent="0.2">
      <c r="A34" s="278" t="s">
        <v>368</v>
      </c>
      <c r="B34" s="279" t="s">
        <v>255</v>
      </c>
      <c r="C34" s="280">
        <f>'Block Prchs Exp Detail E-7d '!G34</f>
        <v>0</v>
      </c>
      <c r="D34" s="284">
        <v>0</v>
      </c>
    </row>
    <row r="35" spans="1:4" ht="12" customHeight="1" x14ac:dyDescent="0.2">
      <c r="A35" s="278" t="s">
        <v>369</v>
      </c>
      <c r="B35" s="279" t="s">
        <v>256</v>
      </c>
      <c r="C35" s="280">
        <f>'Block Prchs Exp Detail E-7d '!G35</f>
        <v>0</v>
      </c>
      <c r="D35" s="284">
        <v>0</v>
      </c>
    </row>
    <row r="36" spans="1:4" ht="12" customHeight="1" x14ac:dyDescent="0.2">
      <c r="A36" s="278" t="s">
        <v>370</v>
      </c>
      <c r="B36" s="279" t="s">
        <v>257</v>
      </c>
      <c r="C36" s="280">
        <f>'Block Prchs Exp Detail E-7d '!G36</f>
        <v>0</v>
      </c>
      <c r="D36" s="284">
        <v>0</v>
      </c>
    </row>
    <row r="37" spans="1:4" ht="12" customHeight="1" x14ac:dyDescent="0.2">
      <c r="A37" s="278" t="s">
        <v>371</v>
      </c>
      <c r="B37" s="279" t="s">
        <v>253</v>
      </c>
      <c r="C37" s="280">
        <f>'Block Prchs Exp Detail E-7d '!G37</f>
        <v>0</v>
      </c>
      <c r="D37" s="284">
        <v>0</v>
      </c>
    </row>
    <row r="38" spans="1:4" ht="12" customHeight="1" x14ac:dyDescent="0.2">
      <c r="A38" s="285"/>
      <c r="B38" s="286" t="s">
        <v>260</v>
      </c>
      <c r="C38" s="280">
        <f>SUM(C21:C37)</f>
        <v>0</v>
      </c>
      <c r="D38" s="282">
        <f>SUM(D21:D37)</f>
        <v>0</v>
      </c>
    </row>
    <row r="39" spans="1:4" ht="12" customHeight="1" x14ac:dyDescent="0.2">
      <c r="A39" s="55"/>
      <c r="B39" s="70" t="s">
        <v>268</v>
      </c>
      <c r="C39" s="284">
        <f>C11+C19+C38</f>
        <v>0</v>
      </c>
      <c r="D39" s="282">
        <f>D11+D19+D38</f>
        <v>0</v>
      </c>
    </row>
  </sheetData>
  <pageMargins left="0.75" right="0.75" top="1" bottom="1" header="0.5" footer="0.5"/>
  <pageSetup scale="76" orientation="portrait" r:id="rId1"/>
  <headerFooter alignWithMargins="0">
    <oddHeader xml:space="preserve">&amp;C  
</oddHeader>
    <oddFooter>&amp;L&amp;8
&amp;F&amp;A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80" zoomScaleNormal="80" zoomScaleSheetLayoutView="70" workbookViewId="0">
      <selection activeCell="B1" sqref="A1:B1"/>
    </sheetView>
  </sheetViews>
  <sheetFormatPr defaultColWidth="9.140625" defaultRowHeight="12.75" x14ac:dyDescent="0.2"/>
  <cols>
    <col min="1" max="1" width="10.85546875" style="236" customWidth="1"/>
    <col min="2" max="2" width="50.42578125" style="236" customWidth="1"/>
    <col min="3" max="7" width="18.7109375" style="236" customWidth="1"/>
    <col min="8" max="16384" width="9.140625" style="236"/>
  </cols>
  <sheetData>
    <row r="1" spans="1:7" x14ac:dyDescent="0.2">
      <c r="A1" s="574" t="s">
        <v>261</v>
      </c>
      <c r="B1" s="382"/>
    </row>
    <row r="2" spans="1:7" x14ac:dyDescent="0.2">
      <c r="A2" s="273" t="str">
        <f>+'FS-Balance Sheet C-1'!A3</f>
        <v>Contractor Name</v>
      </c>
    </row>
    <row r="3" spans="1:7" x14ac:dyDescent="0.2">
      <c r="A3" s="273" t="str">
        <f>+'FS-Balance Sheet C-1'!A4</f>
        <v>Quarter Ended:  xx/xx/xxxx</v>
      </c>
    </row>
    <row r="4" spans="1:7" x14ac:dyDescent="0.2">
      <c r="A4" s="259" t="s">
        <v>316</v>
      </c>
      <c r="C4" s="582" t="s">
        <v>294</v>
      </c>
      <c r="D4" s="582"/>
      <c r="E4" s="582"/>
      <c r="F4" s="582"/>
      <c r="G4" s="582"/>
    </row>
    <row r="5" spans="1:7" ht="13.5" thickBot="1" x14ac:dyDescent="0.25">
      <c r="A5" s="287"/>
      <c r="B5" s="288"/>
    </row>
    <row r="6" spans="1:7" x14ac:dyDescent="0.2">
      <c r="A6" s="311"/>
      <c r="B6" s="275" t="s">
        <v>90</v>
      </c>
      <c r="C6" s="289"/>
      <c r="D6" s="290"/>
      <c r="E6" s="290"/>
      <c r="F6" s="290"/>
      <c r="G6" s="291"/>
    </row>
    <row r="7" spans="1:7" ht="60.75" thickBot="1" x14ac:dyDescent="0.3">
      <c r="A7" s="292" t="s">
        <v>90</v>
      </c>
      <c r="B7" s="292" t="s">
        <v>72</v>
      </c>
      <c r="C7" s="306" t="s">
        <v>243</v>
      </c>
      <c r="D7" s="307" t="s">
        <v>276</v>
      </c>
      <c r="E7" s="308" t="s">
        <v>275</v>
      </c>
      <c r="F7" s="309" t="s">
        <v>244</v>
      </c>
      <c r="G7" s="293" t="s">
        <v>28</v>
      </c>
    </row>
    <row r="8" spans="1:7" x14ac:dyDescent="0.2">
      <c r="A8" s="48" t="s">
        <v>263</v>
      </c>
      <c r="B8" s="294"/>
      <c r="C8" s="277"/>
      <c r="D8" s="277"/>
      <c r="G8" s="310"/>
    </row>
    <row r="9" spans="1:7" x14ac:dyDescent="0.2">
      <c r="A9" s="278">
        <v>50105</v>
      </c>
      <c r="B9" s="279" t="s">
        <v>410</v>
      </c>
      <c r="C9" s="295">
        <v>0</v>
      </c>
      <c r="D9" s="295">
        <v>0</v>
      </c>
      <c r="E9" s="295">
        <v>0</v>
      </c>
      <c r="F9" s="295">
        <v>0</v>
      </c>
      <c r="G9" s="295">
        <f>SUM(C9:F9)</f>
        <v>0</v>
      </c>
    </row>
    <row r="10" spans="1:7" x14ac:dyDescent="0.2">
      <c r="A10" s="278">
        <v>50110</v>
      </c>
      <c r="B10" s="279" t="s">
        <v>313</v>
      </c>
      <c r="C10" s="295">
        <v>0</v>
      </c>
      <c r="D10" s="295">
        <v>0</v>
      </c>
      <c r="E10" s="295">
        <v>0</v>
      </c>
      <c r="F10" s="295">
        <v>0</v>
      </c>
      <c r="G10" s="295">
        <f>SUM(C10:F10)</f>
        <v>0</v>
      </c>
    </row>
    <row r="11" spans="1:7" x14ac:dyDescent="0.2">
      <c r="A11" s="56"/>
      <c r="B11" s="70" t="s">
        <v>266</v>
      </c>
      <c r="C11" s="296">
        <f>SUM(C9:C10)</f>
        <v>0</v>
      </c>
      <c r="D11" s="296">
        <f>SUM(D9:D10)</f>
        <v>0</v>
      </c>
      <c r="E11" s="296">
        <f>SUM(E9:E10)</f>
        <v>0</v>
      </c>
      <c r="F11" s="296">
        <f>SUM(F9:F10)</f>
        <v>0</v>
      </c>
      <c r="G11" s="297">
        <f>SUM(C11:F11)</f>
        <v>0</v>
      </c>
    </row>
    <row r="12" spans="1:7" x14ac:dyDescent="0.2">
      <c r="A12" s="48" t="s">
        <v>264</v>
      </c>
      <c r="B12" s="276"/>
      <c r="C12" s="277"/>
      <c r="D12" s="277"/>
      <c r="E12" s="277"/>
      <c r="F12" s="277"/>
      <c r="G12" s="269"/>
    </row>
    <row r="13" spans="1:7" x14ac:dyDescent="0.2">
      <c r="A13" s="278">
        <v>50205</v>
      </c>
      <c r="B13" s="279" t="s">
        <v>269</v>
      </c>
      <c r="C13" s="298">
        <v>0</v>
      </c>
      <c r="D13" s="298">
        <v>0</v>
      </c>
      <c r="E13" s="298">
        <v>0</v>
      </c>
      <c r="F13" s="298">
        <v>0</v>
      </c>
      <c r="G13" s="295">
        <f t="shared" ref="G13:G19" si="0">SUM(C13:F13)</f>
        <v>0</v>
      </c>
    </row>
    <row r="14" spans="1:7" x14ac:dyDescent="0.2">
      <c r="A14" s="278">
        <v>50210</v>
      </c>
      <c r="B14" s="279" t="s">
        <v>259</v>
      </c>
      <c r="C14" s="298">
        <v>0</v>
      </c>
      <c r="D14" s="298">
        <v>0</v>
      </c>
      <c r="E14" s="298">
        <v>0</v>
      </c>
      <c r="F14" s="298">
        <v>0</v>
      </c>
      <c r="G14" s="295">
        <f t="shared" si="0"/>
        <v>0</v>
      </c>
    </row>
    <row r="15" spans="1:7" x14ac:dyDescent="0.2">
      <c r="A15" s="278">
        <v>50215</v>
      </c>
      <c r="B15" s="279" t="s">
        <v>270</v>
      </c>
      <c r="C15" s="298">
        <v>0</v>
      </c>
      <c r="D15" s="298">
        <v>0</v>
      </c>
      <c r="E15" s="298">
        <v>0</v>
      </c>
      <c r="F15" s="298">
        <v>0</v>
      </c>
      <c r="G15" s="295">
        <f t="shared" si="0"/>
        <v>0</v>
      </c>
    </row>
    <row r="16" spans="1:7" x14ac:dyDescent="0.2">
      <c r="A16" s="278">
        <v>50220</v>
      </c>
      <c r="B16" s="279" t="s">
        <v>411</v>
      </c>
      <c r="C16" s="298">
        <v>0</v>
      </c>
      <c r="D16" s="298">
        <v>0</v>
      </c>
      <c r="E16" s="298">
        <v>0</v>
      </c>
      <c r="F16" s="298">
        <v>0</v>
      </c>
      <c r="G16" s="295">
        <f t="shared" si="0"/>
        <v>0</v>
      </c>
    </row>
    <row r="17" spans="1:7" x14ac:dyDescent="0.2">
      <c r="A17" s="278">
        <v>50240</v>
      </c>
      <c r="B17" s="279" t="s">
        <v>271</v>
      </c>
      <c r="C17" s="298">
        <v>0</v>
      </c>
      <c r="D17" s="298">
        <v>0</v>
      </c>
      <c r="E17" s="298">
        <v>0</v>
      </c>
      <c r="F17" s="298">
        <v>0</v>
      </c>
      <c r="G17" s="295">
        <f t="shared" si="0"/>
        <v>0</v>
      </c>
    </row>
    <row r="18" spans="1:7" x14ac:dyDescent="0.2">
      <c r="A18" s="278">
        <v>50225</v>
      </c>
      <c r="B18" s="279" t="s">
        <v>258</v>
      </c>
      <c r="C18" s="298">
        <v>0</v>
      </c>
      <c r="D18" s="298">
        <v>0</v>
      </c>
      <c r="E18" s="298">
        <v>0</v>
      </c>
      <c r="F18" s="298">
        <v>0</v>
      </c>
      <c r="G18" s="295">
        <f t="shared" si="0"/>
        <v>0</v>
      </c>
    </row>
    <row r="19" spans="1:7" x14ac:dyDescent="0.2">
      <c r="A19" s="55"/>
      <c r="B19" s="71" t="s">
        <v>267</v>
      </c>
      <c r="C19" s="297">
        <f>SUM(C13:C18)</f>
        <v>0</v>
      </c>
      <c r="D19" s="297">
        <f t="shared" ref="D19:F19" si="1">SUM(D13:D18)</f>
        <v>0</v>
      </c>
      <c r="E19" s="297">
        <f t="shared" si="1"/>
        <v>0</v>
      </c>
      <c r="F19" s="297">
        <f t="shared" si="1"/>
        <v>0</v>
      </c>
      <c r="G19" s="297">
        <f t="shared" si="0"/>
        <v>0</v>
      </c>
    </row>
    <row r="20" spans="1:7" x14ac:dyDescent="0.2">
      <c r="A20" s="48" t="s">
        <v>265</v>
      </c>
      <c r="B20" s="276"/>
      <c r="C20" s="277"/>
      <c r="D20" s="277"/>
      <c r="E20" s="277"/>
      <c r="F20" s="277"/>
      <c r="G20" s="269"/>
    </row>
    <row r="21" spans="1:7" x14ac:dyDescent="0.2">
      <c r="A21" s="278">
        <v>50305</v>
      </c>
      <c r="B21" s="279" t="s">
        <v>213</v>
      </c>
      <c r="C21" s="298">
        <v>0</v>
      </c>
      <c r="D21" s="298">
        <v>0</v>
      </c>
      <c r="E21" s="298">
        <v>0</v>
      </c>
      <c r="F21" s="298">
        <v>0</v>
      </c>
      <c r="G21" s="295">
        <f t="shared" ref="G21:G37" si="2">SUM(C21:F21)</f>
        <v>0</v>
      </c>
    </row>
    <row r="22" spans="1:7" x14ac:dyDescent="0.2">
      <c r="A22" s="278">
        <v>50310</v>
      </c>
      <c r="B22" s="279" t="s">
        <v>351</v>
      </c>
      <c r="C22" s="298">
        <v>0</v>
      </c>
      <c r="D22" s="298">
        <v>0</v>
      </c>
      <c r="E22" s="298">
        <v>0</v>
      </c>
      <c r="F22" s="298">
        <v>0</v>
      </c>
      <c r="G22" s="295">
        <f t="shared" si="2"/>
        <v>0</v>
      </c>
    </row>
    <row r="23" spans="1:7" x14ac:dyDescent="0.2">
      <c r="A23" s="278">
        <v>50315</v>
      </c>
      <c r="B23" s="279" t="s">
        <v>412</v>
      </c>
      <c r="C23" s="298">
        <v>0</v>
      </c>
      <c r="D23" s="298">
        <v>0</v>
      </c>
      <c r="E23" s="298">
        <v>0</v>
      </c>
      <c r="F23" s="298">
        <v>0</v>
      </c>
      <c r="G23" s="295">
        <f t="shared" si="2"/>
        <v>0</v>
      </c>
    </row>
    <row r="24" spans="1:7" x14ac:dyDescent="0.2">
      <c r="A24" s="278">
        <v>50320</v>
      </c>
      <c r="B24" s="279" t="s">
        <v>14</v>
      </c>
      <c r="C24" s="298">
        <v>0</v>
      </c>
      <c r="D24" s="298">
        <v>0</v>
      </c>
      <c r="E24" s="298">
        <v>0</v>
      </c>
      <c r="F24" s="298">
        <v>0</v>
      </c>
      <c r="G24" s="295">
        <f t="shared" si="2"/>
        <v>0</v>
      </c>
    </row>
    <row r="25" spans="1:7" x14ac:dyDescent="0.2">
      <c r="A25" s="278">
        <v>50325</v>
      </c>
      <c r="B25" s="279" t="s">
        <v>162</v>
      </c>
      <c r="C25" s="298">
        <v>0</v>
      </c>
      <c r="D25" s="298">
        <v>0</v>
      </c>
      <c r="E25" s="298">
        <v>0</v>
      </c>
      <c r="F25" s="298">
        <v>0</v>
      </c>
      <c r="G25" s="295">
        <f t="shared" si="2"/>
        <v>0</v>
      </c>
    </row>
    <row r="26" spans="1:7" x14ac:dyDescent="0.2">
      <c r="A26" s="278">
        <v>50330</v>
      </c>
      <c r="B26" s="279" t="s">
        <v>15</v>
      </c>
      <c r="C26" s="298">
        <v>0</v>
      </c>
      <c r="D26" s="298">
        <v>0</v>
      </c>
      <c r="E26" s="298">
        <v>0</v>
      </c>
      <c r="F26" s="298">
        <v>0</v>
      </c>
      <c r="G26" s="295">
        <f t="shared" si="2"/>
        <v>0</v>
      </c>
    </row>
    <row r="27" spans="1:7" x14ac:dyDescent="0.2">
      <c r="A27" s="278">
        <v>50335</v>
      </c>
      <c r="B27" s="279" t="s">
        <v>16</v>
      </c>
      <c r="C27" s="298">
        <v>0</v>
      </c>
      <c r="D27" s="298">
        <v>0</v>
      </c>
      <c r="E27" s="298">
        <v>0</v>
      </c>
      <c r="F27" s="298">
        <v>0</v>
      </c>
      <c r="G27" s="295">
        <f t="shared" si="2"/>
        <v>0</v>
      </c>
    </row>
    <row r="28" spans="1:7" x14ac:dyDescent="0.2">
      <c r="A28" s="278">
        <v>50340</v>
      </c>
      <c r="B28" s="279" t="s">
        <v>161</v>
      </c>
      <c r="C28" s="298">
        <v>0</v>
      </c>
      <c r="D28" s="298">
        <v>0</v>
      </c>
      <c r="E28" s="298">
        <v>0</v>
      </c>
      <c r="F28" s="298">
        <v>0</v>
      </c>
      <c r="G28" s="295">
        <f t="shared" si="2"/>
        <v>0</v>
      </c>
    </row>
    <row r="29" spans="1:7" x14ac:dyDescent="0.2">
      <c r="A29" s="278">
        <v>50345</v>
      </c>
      <c r="B29" s="279" t="s">
        <v>413</v>
      </c>
      <c r="C29" s="298">
        <v>0</v>
      </c>
      <c r="D29" s="298">
        <v>0</v>
      </c>
      <c r="E29" s="298">
        <v>0</v>
      </c>
      <c r="F29" s="298">
        <v>0</v>
      </c>
      <c r="G29" s="295">
        <f t="shared" si="2"/>
        <v>0</v>
      </c>
    </row>
    <row r="30" spans="1:7" x14ac:dyDescent="0.2">
      <c r="A30" s="278">
        <v>50350</v>
      </c>
      <c r="B30" s="414" t="s">
        <v>365</v>
      </c>
      <c r="C30" s="298">
        <v>0</v>
      </c>
      <c r="D30" s="298">
        <v>0</v>
      </c>
      <c r="E30" s="298">
        <v>0</v>
      </c>
      <c r="F30" s="298">
        <v>0</v>
      </c>
      <c r="G30" s="295">
        <f t="shared" si="2"/>
        <v>0</v>
      </c>
    </row>
    <row r="31" spans="1:7" x14ac:dyDescent="0.2">
      <c r="A31" s="278">
        <v>50370</v>
      </c>
      <c r="B31" s="381" t="s">
        <v>13</v>
      </c>
      <c r="C31" s="298">
        <v>0</v>
      </c>
      <c r="D31" s="298">
        <v>0</v>
      </c>
      <c r="E31" s="298">
        <v>0</v>
      </c>
      <c r="F31" s="298">
        <v>0</v>
      </c>
      <c r="G31" s="295">
        <f t="shared" si="2"/>
        <v>0</v>
      </c>
    </row>
    <row r="32" spans="1:7" x14ac:dyDescent="0.2">
      <c r="A32" s="278" t="s">
        <v>366</v>
      </c>
      <c r="B32" s="279" t="s">
        <v>245</v>
      </c>
      <c r="C32" s="298">
        <v>0</v>
      </c>
      <c r="D32" s="298">
        <v>0</v>
      </c>
      <c r="E32" s="298">
        <v>0</v>
      </c>
      <c r="F32" s="298">
        <v>0</v>
      </c>
      <c r="G32" s="295">
        <f t="shared" si="2"/>
        <v>0</v>
      </c>
    </row>
    <row r="33" spans="1:7" x14ac:dyDescent="0.2">
      <c r="A33" s="278" t="s">
        <v>367</v>
      </c>
      <c r="B33" s="279" t="s">
        <v>254</v>
      </c>
      <c r="C33" s="298">
        <v>0</v>
      </c>
      <c r="D33" s="298">
        <v>0</v>
      </c>
      <c r="E33" s="298">
        <v>0</v>
      </c>
      <c r="F33" s="298">
        <v>0</v>
      </c>
      <c r="G33" s="295">
        <f t="shared" si="2"/>
        <v>0</v>
      </c>
    </row>
    <row r="34" spans="1:7" x14ac:dyDescent="0.2">
      <c r="A34" s="278" t="s">
        <v>368</v>
      </c>
      <c r="B34" s="279" t="s">
        <v>255</v>
      </c>
      <c r="C34" s="298">
        <v>0</v>
      </c>
      <c r="D34" s="298">
        <v>0</v>
      </c>
      <c r="E34" s="298">
        <v>0</v>
      </c>
      <c r="F34" s="298">
        <v>0</v>
      </c>
      <c r="G34" s="295">
        <f t="shared" si="2"/>
        <v>0</v>
      </c>
    </row>
    <row r="35" spans="1:7" x14ac:dyDescent="0.2">
      <c r="A35" s="278" t="s">
        <v>369</v>
      </c>
      <c r="B35" s="279" t="s">
        <v>256</v>
      </c>
      <c r="C35" s="298">
        <v>0</v>
      </c>
      <c r="D35" s="298">
        <v>0</v>
      </c>
      <c r="E35" s="298">
        <v>0</v>
      </c>
      <c r="F35" s="298">
        <v>0</v>
      </c>
      <c r="G35" s="295">
        <f t="shared" si="2"/>
        <v>0</v>
      </c>
    </row>
    <row r="36" spans="1:7" x14ac:dyDescent="0.2">
      <c r="A36" s="278" t="s">
        <v>370</v>
      </c>
      <c r="B36" s="279" t="s">
        <v>257</v>
      </c>
      <c r="C36" s="298">
        <v>0</v>
      </c>
      <c r="D36" s="298">
        <v>0</v>
      </c>
      <c r="E36" s="298">
        <v>0</v>
      </c>
      <c r="F36" s="298">
        <v>0</v>
      </c>
      <c r="G36" s="295">
        <f t="shared" si="2"/>
        <v>0</v>
      </c>
    </row>
    <row r="37" spans="1:7" x14ac:dyDescent="0.2">
      <c r="A37" s="278" t="s">
        <v>371</v>
      </c>
      <c r="B37" s="279" t="s">
        <v>253</v>
      </c>
      <c r="C37" s="298">
        <v>0</v>
      </c>
      <c r="D37" s="298">
        <v>0</v>
      </c>
      <c r="E37" s="298">
        <v>0</v>
      </c>
      <c r="F37" s="298">
        <v>0</v>
      </c>
      <c r="G37" s="295">
        <f t="shared" si="2"/>
        <v>0</v>
      </c>
    </row>
    <row r="38" spans="1:7" x14ac:dyDescent="0.2">
      <c r="A38" s="285"/>
      <c r="B38" s="286" t="s">
        <v>96</v>
      </c>
      <c r="C38" s="296">
        <f>SUM(C21:C37)</f>
        <v>0</v>
      </c>
      <c r="D38" s="296">
        <f>SUM(D21:D37)</f>
        <v>0</v>
      </c>
      <c r="E38" s="296">
        <f>SUM(E21:E37)</f>
        <v>0</v>
      </c>
      <c r="F38" s="296">
        <f>SUM(F21:F37)</f>
        <v>0</v>
      </c>
      <c r="G38" s="297">
        <f>SUM(C38:F38)</f>
        <v>0</v>
      </c>
    </row>
    <row r="39" spans="1:7" x14ac:dyDescent="0.2">
      <c r="A39" s="55"/>
      <c r="B39" s="70" t="s">
        <v>268</v>
      </c>
      <c r="C39" s="297">
        <f>C11+C19+C38</f>
        <v>0</v>
      </c>
      <c r="D39" s="297">
        <f>D11+D19+D38</f>
        <v>0</v>
      </c>
      <c r="E39" s="297">
        <f>E11+E19+E38</f>
        <v>0</v>
      </c>
      <c r="F39" s="297">
        <f>F11+F19+F38</f>
        <v>0</v>
      </c>
      <c r="G39" s="297">
        <f>SUM(C39:F39)</f>
        <v>0</v>
      </c>
    </row>
  </sheetData>
  <mergeCells count="1">
    <mergeCell ref="C4:G4"/>
  </mergeCells>
  <pageMargins left="0.75" right="0.75" top="1" bottom="1" header="0.5" footer="0.5"/>
  <pageSetup scale="76" orientation="portrait" r:id="rId1"/>
  <headerFooter alignWithMargins="0">
    <oddHeader xml:space="preserve">&amp;C  
</oddHeader>
    <oddFooter>&amp;L&amp;8
&amp;F&amp;A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zoomScale="80" zoomScaleNormal="80" zoomScaleSheetLayoutView="70" workbookViewId="0">
      <selection activeCell="C43" sqref="C43:C46"/>
    </sheetView>
  </sheetViews>
  <sheetFormatPr defaultRowHeight="12.75" x14ac:dyDescent="0.2"/>
  <cols>
    <col min="1" max="1" width="9.140625" style="573"/>
    <col min="2" max="2" width="51.7109375" style="407" customWidth="1"/>
    <col min="3" max="3" width="23" style="407" customWidth="1"/>
    <col min="4" max="4" width="21.42578125" style="407" customWidth="1"/>
    <col min="5" max="5" width="22.28515625" style="407" bestFit="1" customWidth="1"/>
    <col min="6" max="16384" width="9.140625" style="407"/>
  </cols>
  <sheetData>
    <row r="1" spans="1:5" x14ac:dyDescent="0.2">
      <c r="A1" s="574" t="s">
        <v>173</v>
      </c>
      <c r="B1" s="574"/>
      <c r="C1" s="574"/>
    </row>
    <row r="2" spans="1:5" x14ac:dyDescent="0.2">
      <c r="A2" s="273" t="str">
        <f>+'FS-Balance Sheet C-1'!A3</f>
        <v>Contractor Name</v>
      </c>
    </row>
    <row r="3" spans="1:5" x14ac:dyDescent="0.2">
      <c r="A3" s="273" t="str">
        <f>+'FS-Balance Sheet C-1'!A4</f>
        <v>Quarter Ended:  xx/xx/xxxx</v>
      </c>
    </row>
    <row r="4" spans="1:5" ht="13.5" thickBot="1" x14ac:dyDescent="0.25">
      <c r="A4" s="259" t="s">
        <v>207</v>
      </c>
    </row>
    <row r="5" spans="1:5" x14ac:dyDescent="0.2">
      <c r="A5" s="236"/>
      <c r="C5" s="420" t="s">
        <v>211</v>
      </c>
      <c r="D5" s="420" t="s">
        <v>211</v>
      </c>
      <c r="E5" s="421" t="s">
        <v>211</v>
      </c>
    </row>
    <row r="6" spans="1:5" x14ac:dyDescent="0.2">
      <c r="A6" s="236"/>
      <c r="C6" s="401" t="s">
        <v>283</v>
      </c>
      <c r="D6" s="401" t="s">
        <v>283</v>
      </c>
      <c r="E6" s="422" t="s">
        <v>212</v>
      </c>
    </row>
    <row r="7" spans="1:5" ht="13.5" thickBot="1" x14ac:dyDescent="0.25">
      <c r="A7" s="236"/>
      <c r="C7" s="396" t="s">
        <v>281</v>
      </c>
      <c r="D7" s="396" t="s">
        <v>281</v>
      </c>
      <c r="E7" s="397" t="s">
        <v>281</v>
      </c>
    </row>
    <row r="8" spans="1:5" x14ac:dyDescent="0.2">
      <c r="A8" s="526"/>
      <c r="B8" s="423" t="s">
        <v>34</v>
      </c>
      <c r="C8" s="423"/>
      <c r="D8" s="423"/>
      <c r="E8" s="424"/>
    </row>
    <row r="9" spans="1:5" x14ac:dyDescent="0.2">
      <c r="A9" s="527"/>
      <c r="B9" s="425" t="s">
        <v>35</v>
      </c>
      <c r="C9" s="425"/>
      <c r="D9" s="425"/>
      <c r="E9" s="426"/>
    </row>
    <row r="10" spans="1:5" x14ac:dyDescent="0.2">
      <c r="A10" s="527"/>
      <c r="B10" s="427" t="s">
        <v>36</v>
      </c>
      <c r="C10" s="427"/>
      <c r="D10" s="427"/>
      <c r="E10" s="426"/>
    </row>
    <row r="11" spans="1:5" x14ac:dyDescent="0.2">
      <c r="A11" s="528">
        <v>10105</v>
      </c>
      <c r="B11" s="428" t="s">
        <v>156</v>
      </c>
      <c r="C11" s="393">
        <v>0</v>
      </c>
      <c r="D11" s="394">
        <v>0</v>
      </c>
      <c r="E11" s="395">
        <v>0</v>
      </c>
    </row>
    <row r="12" spans="1:5" x14ac:dyDescent="0.2">
      <c r="A12" s="528">
        <v>10110</v>
      </c>
      <c r="B12" s="428" t="s">
        <v>37</v>
      </c>
      <c r="C12" s="393">
        <v>0</v>
      </c>
      <c r="D12" s="394">
        <v>0</v>
      </c>
      <c r="E12" s="395">
        <v>0</v>
      </c>
    </row>
    <row r="13" spans="1:5" ht="25.5" x14ac:dyDescent="0.2">
      <c r="A13" s="528">
        <v>10115</v>
      </c>
      <c r="B13" s="429" t="s">
        <v>336</v>
      </c>
      <c r="C13" s="393">
        <v>0</v>
      </c>
      <c r="D13" s="394">
        <v>0</v>
      </c>
      <c r="E13" s="395">
        <v>0</v>
      </c>
    </row>
    <row r="14" spans="1:5" x14ac:dyDescent="0.2">
      <c r="A14" s="528">
        <v>10120</v>
      </c>
      <c r="B14" s="428" t="s">
        <v>139</v>
      </c>
      <c r="C14" s="393">
        <v>0</v>
      </c>
      <c r="D14" s="394">
        <v>0</v>
      </c>
      <c r="E14" s="395">
        <v>0</v>
      </c>
    </row>
    <row r="15" spans="1:5" x14ac:dyDescent="0.2">
      <c r="A15" s="528">
        <v>10125</v>
      </c>
      <c r="B15" s="430" t="s">
        <v>310</v>
      </c>
      <c r="C15" s="393">
        <v>0</v>
      </c>
      <c r="D15" s="394">
        <v>0</v>
      </c>
      <c r="E15" s="395">
        <v>0</v>
      </c>
    </row>
    <row r="16" spans="1:5" x14ac:dyDescent="0.2">
      <c r="A16" s="528">
        <v>10130</v>
      </c>
      <c r="B16" s="428" t="s">
        <v>140</v>
      </c>
      <c r="C16" s="393">
        <v>0</v>
      </c>
      <c r="D16" s="394">
        <v>0</v>
      </c>
      <c r="E16" s="395">
        <v>0</v>
      </c>
    </row>
    <row r="17" spans="1:5" x14ac:dyDescent="0.2">
      <c r="A17" s="528">
        <v>10135</v>
      </c>
      <c r="B17" s="428" t="s">
        <v>338</v>
      </c>
      <c r="C17" s="393">
        <v>0</v>
      </c>
      <c r="D17" s="394">
        <v>0</v>
      </c>
      <c r="E17" s="395">
        <v>0</v>
      </c>
    </row>
    <row r="18" spans="1:5" ht="15.6" customHeight="1" x14ac:dyDescent="0.2">
      <c r="A18" s="528">
        <v>10140</v>
      </c>
      <c r="B18" s="428" t="s">
        <v>339</v>
      </c>
      <c r="C18" s="393">
        <v>0</v>
      </c>
      <c r="D18" s="394">
        <v>0</v>
      </c>
      <c r="E18" s="395">
        <v>0</v>
      </c>
    </row>
    <row r="19" spans="1:5" x14ac:dyDescent="0.2">
      <c r="A19" s="528">
        <v>10145</v>
      </c>
      <c r="B19" s="428" t="s">
        <v>38</v>
      </c>
      <c r="C19" s="393">
        <v>0</v>
      </c>
      <c r="D19" s="394">
        <v>0</v>
      </c>
      <c r="E19" s="395">
        <v>0</v>
      </c>
    </row>
    <row r="20" spans="1:5" x14ac:dyDescent="0.2">
      <c r="A20" s="529"/>
      <c r="B20" s="431" t="s">
        <v>39</v>
      </c>
      <c r="C20" s="432">
        <f>SUM(C11:C19)</f>
        <v>0</v>
      </c>
      <c r="D20" s="432">
        <f>SUM(D11:D19)</f>
        <v>0</v>
      </c>
      <c r="E20" s="433">
        <f>SUM(E11:E19)</f>
        <v>0</v>
      </c>
    </row>
    <row r="21" spans="1:5" x14ac:dyDescent="0.2">
      <c r="A21" s="527"/>
      <c r="B21" s="434" t="s">
        <v>40</v>
      </c>
      <c r="C21" s="435"/>
      <c r="D21" s="435"/>
      <c r="E21" s="426"/>
    </row>
    <row r="22" spans="1:5" x14ac:dyDescent="0.2">
      <c r="A22" s="528">
        <v>10205</v>
      </c>
      <c r="B22" s="428" t="s">
        <v>141</v>
      </c>
      <c r="C22" s="393">
        <v>0</v>
      </c>
      <c r="D22" s="394">
        <v>0</v>
      </c>
      <c r="E22" s="395">
        <v>0</v>
      </c>
    </row>
    <row r="23" spans="1:5" x14ac:dyDescent="0.2">
      <c r="A23" s="528">
        <v>10210</v>
      </c>
      <c r="B23" s="428" t="s">
        <v>142</v>
      </c>
      <c r="C23" s="393">
        <v>0</v>
      </c>
      <c r="D23" s="394">
        <v>0</v>
      </c>
      <c r="E23" s="395">
        <v>0</v>
      </c>
    </row>
    <row r="24" spans="1:5" x14ac:dyDescent="0.2">
      <c r="A24" s="528">
        <v>10215</v>
      </c>
      <c r="B24" s="428" t="s">
        <v>41</v>
      </c>
      <c r="C24" s="393">
        <v>0</v>
      </c>
      <c r="D24" s="394">
        <v>0</v>
      </c>
      <c r="E24" s="395">
        <v>0</v>
      </c>
    </row>
    <row r="25" spans="1:5" x14ac:dyDescent="0.2">
      <c r="A25" s="528">
        <v>10220</v>
      </c>
      <c r="B25" s="428" t="s">
        <v>340</v>
      </c>
      <c r="C25" s="393">
        <v>0</v>
      </c>
      <c r="D25" s="394">
        <v>0</v>
      </c>
      <c r="E25" s="395">
        <v>0</v>
      </c>
    </row>
    <row r="26" spans="1:5" x14ac:dyDescent="0.2">
      <c r="A26" s="528">
        <v>10225</v>
      </c>
      <c r="B26" s="428" t="s">
        <v>42</v>
      </c>
      <c r="C26" s="393">
        <v>0</v>
      </c>
      <c r="D26" s="394">
        <v>0</v>
      </c>
      <c r="E26" s="395">
        <v>0</v>
      </c>
    </row>
    <row r="27" spans="1:5" x14ac:dyDescent="0.2">
      <c r="A27" s="530">
        <f>'FS-Balance Sheet C-1'!A35</f>
        <v>19999</v>
      </c>
      <c r="B27" s="431" t="s">
        <v>43</v>
      </c>
      <c r="C27" s="432">
        <f>SUM(C22:C26)</f>
        <v>0</v>
      </c>
      <c r="D27" s="432">
        <f>SUM(D22:D26)</f>
        <v>0</v>
      </c>
      <c r="E27" s="433">
        <f>SUM(E22:E26)</f>
        <v>0</v>
      </c>
    </row>
    <row r="28" spans="1:5" x14ac:dyDescent="0.2">
      <c r="A28" s="527"/>
      <c r="B28" s="427" t="s">
        <v>145</v>
      </c>
      <c r="C28" s="435"/>
      <c r="D28" s="435"/>
      <c r="E28" s="426"/>
    </row>
    <row r="29" spans="1:5" x14ac:dyDescent="0.2">
      <c r="A29" s="528">
        <v>10305</v>
      </c>
      <c r="B29" s="428" t="s">
        <v>44</v>
      </c>
      <c r="C29" s="393">
        <v>0</v>
      </c>
      <c r="D29" s="394">
        <v>0</v>
      </c>
      <c r="E29" s="395">
        <v>0</v>
      </c>
    </row>
    <row r="30" spans="1:5" x14ac:dyDescent="0.2">
      <c r="A30" s="528">
        <v>10310</v>
      </c>
      <c r="B30" s="428" t="s">
        <v>45</v>
      </c>
      <c r="C30" s="393">
        <v>0</v>
      </c>
      <c r="D30" s="394">
        <v>0</v>
      </c>
      <c r="E30" s="395">
        <v>0</v>
      </c>
    </row>
    <row r="31" spans="1:5" x14ac:dyDescent="0.2">
      <c r="A31" s="528">
        <v>10315</v>
      </c>
      <c r="B31" s="428" t="s">
        <v>46</v>
      </c>
      <c r="C31" s="393">
        <v>0</v>
      </c>
      <c r="D31" s="394">
        <v>0</v>
      </c>
      <c r="E31" s="395">
        <v>0</v>
      </c>
    </row>
    <row r="32" spans="1:5" x14ac:dyDescent="0.2">
      <c r="A32" s="528">
        <v>10320</v>
      </c>
      <c r="B32" s="428" t="s">
        <v>144</v>
      </c>
      <c r="C32" s="393">
        <v>0</v>
      </c>
      <c r="D32" s="394">
        <v>0</v>
      </c>
      <c r="E32" s="395">
        <v>0</v>
      </c>
    </row>
    <row r="33" spans="1:5" x14ac:dyDescent="0.2">
      <c r="A33" s="528">
        <v>10325</v>
      </c>
      <c r="B33" s="428" t="s">
        <v>143</v>
      </c>
      <c r="C33" s="393">
        <v>0</v>
      </c>
      <c r="D33" s="394">
        <v>0</v>
      </c>
      <c r="E33" s="395">
        <v>0</v>
      </c>
    </row>
    <row r="34" spans="1:5" x14ac:dyDescent="0.2">
      <c r="A34" s="528"/>
      <c r="B34" s="428" t="s">
        <v>146</v>
      </c>
      <c r="C34" s="393">
        <f>SUM(C29:C33)</f>
        <v>0</v>
      </c>
      <c r="D34" s="394">
        <f>SUM(D29:D33)</f>
        <v>0</v>
      </c>
      <c r="E34" s="395">
        <f>SUM(E29:E33)</f>
        <v>0</v>
      </c>
    </row>
    <row r="35" spans="1:5" x14ac:dyDescent="0.2">
      <c r="A35" s="528">
        <v>10330</v>
      </c>
      <c r="B35" s="428" t="s">
        <v>159</v>
      </c>
      <c r="C35" s="393">
        <v>0</v>
      </c>
      <c r="D35" s="394">
        <v>0</v>
      </c>
      <c r="E35" s="395">
        <v>0</v>
      </c>
    </row>
    <row r="36" spans="1:5" x14ac:dyDescent="0.2">
      <c r="A36" s="530">
        <f>'FS-Balance Sheet C-1'!A33</f>
        <v>10399</v>
      </c>
      <c r="B36" s="431" t="s">
        <v>147</v>
      </c>
      <c r="C36" s="436">
        <f>C34+C35</f>
        <v>0</v>
      </c>
      <c r="D36" s="437">
        <f>D34+D35</f>
        <v>0</v>
      </c>
      <c r="E36" s="433">
        <f>E34+E35</f>
        <v>0</v>
      </c>
    </row>
    <row r="37" spans="1:5" x14ac:dyDescent="0.2">
      <c r="A37" s="527"/>
      <c r="B37" s="438"/>
      <c r="C37" s="439"/>
      <c r="D37" s="439"/>
      <c r="E37" s="426"/>
    </row>
    <row r="38" spans="1:5" ht="13.5" thickBot="1" x14ac:dyDescent="0.25">
      <c r="A38" s="520">
        <f>'FS-Balance Sheet C-1'!A35</f>
        <v>19999</v>
      </c>
      <c r="B38" s="440" t="s">
        <v>47</v>
      </c>
      <c r="C38" s="441">
        <f>C36+C27+C20</f>
        <v>0</v>
      </c>
      <c r="D38" s="441">
        <f>D36+D27+D20</f>
        <v>0</v>
      </c>
      <c r="E38" s="442">
        <f>E36+E27+E20</f>
        <v>0</v>
      </c>
    </row>
    <row r="39" spans="1:5" x14ac:dyDescent="0.2">
      <c r="A39" s="527"/>
      <c r="B39" s="443" t="s">
        <v>48</v>
      </c>
      <c r="C39" s="444"/>
      <c r="D39" s="444"/>
      <c r="E39" s="426"/>
    </row>
    <row r="40" spans="1:5" x14ac:dyDescent="0.2">
      <c r="A40" s="527"/>
      <c r="B40" s="445" t="s">
        <v>49</v>
      </c>
      <c r="C40" s="446"/>
      <c r="D40" s="446"/>
      <c r="E40" s="426"/>
    </row>
    <row r="41" spans="1:5" x14ac:dyDescent="0.2">
      <c r="A41" s="528">
        <v>20105</v>
      </c>
      <c r="B41" s="428" t="s">
        <v>50</v>
      </c>
      <c r="C41" s="393">
        <v>0</v>
      </c>
      <c r="D41" s="394">
        <v>0</v>
      </c>
      <c r="E41" s="395">
        <v>0</v>
      </c>
    </row>
    <row r="42" spans="1:5" x14ac:dyDescent="0.2">
      <c r="A42" s="528">
        <v>20110</v>
      </c>
      <c r="B42" s="428" t="s">
        <v>148</v>
      </c>
      <c r="C42" s="393">
        <v>0</v>
      </c>
      <c r="D42" s="394">
        <v>0</v>
      </c>
      <c r="E42" s="395">
        <v>0</v>
      </c>
    </row>
    <row r="43" spans="1:5" x14ac:dyDescent="0.2">
      <c r="A43" s="528">
        <v>20115</v>
      </c>
      <c r="B43" s="428" t="s">
        <v>51</v>
      </c>
      <c r="C43" s="393">
        <v>0</v>
      </c>
      <c r="D43" s="394">
        <v>0</v>
      </c>
      <c r="E43" s="395">
        <v>0</v>
      </c>
    </row>
    <row r="44" spans="1:5" x14ac:dyDescent="0.2">
      <c r="A44" s="528" t="s">
        <v>341</v>
      </c>
      <c r="B44" s="428" t="s">
        <v>218</v>
      </c>
      <c r="C44" s="393">
        <v>0</v>
      </c>
      <c r="D44" s="394">
        <v>0</v>
      </c>
      <c r="E44" s="395">
        <v>0</v>
      </c>
    </row>
    <row r="45" spans="1:5" x14ac:dyDescent="0.2">
      <c r="A45" s="528" t="s">
        <v>342</v>
      </c>
      <c r="B45" s="428" t="s">
        <v>219</v>
      </c>
      <c r="C45" s="393">
        <v>0</v>
      </c>
      <c r="D45" s="394">
        <v>0</v>
      </c>
      <c r="E45" s="395">
        <v>0</v>
      </c>
    </row>
    <row r="46" spans="1:5" x14ac:dyDescent="0.2">
      <c r="A46" s="528" t="s">
        <v>343</v>
      </c>
      <c r="B46" s="428" t="s">
        <v>220</v>
      </c>
      <c r="C46" s="393">
        <v>0</v>
      </c>
      <c r="D46" s="394">
        <v>0</v>
      </c>
      <c r="E46" s="395">
        <v>0</v>
      </c>
    </row>
    <row r="47" spans="1:5" x14ac:dyDescent="0.2">
      <c r="A47" s="528">
        <v>20120</v>
      </c>
      <c r="B47" s="428" t="s">
        <v>52</v>
      </c>
      <c r="C47" s="393">
        <f>SUM(C44:C46)</f>
        <v>0</v>
      </c>
      <c r="D47" s="394">
        <f>SUM(D44:D46)</f>
        <v>0</v>
      </c>
      <c r="E47" s="395">
        <f>SUM(E44:E46)</f>
        <v>0</v>
      </c>
    </row>
    <row r="48" spans="1:5" x14ac:dyDescent="0.2">
      <c r="A48" s="528">
        <v>20125</v>
      </c>
      <c r="B48" s="413" t="s">
        <v>323</v>
      </c>
      <c r="C48" s="393">
        <v>0</v>
      </c>
      <c r="D48" s="394">
        <v>0</v>
      </c>
      <c r="E48" s="395">
        <v>0</v>
      </c>
    </row>
    <row r="49" spans="1:5" s="448" customFormat="1" x14ac:dyDescent="0.2">
      <c r="A49" s="528">
        <v>20130</v>
      </c>
      <c r="B49" s="447" t="s">
        <v>420</v>
      </c>
      <c r="C49" s="398">
        <v>0</v>
      </c>
      <c r="D49" s="399">
        <v>0</v>
      </c>
      <c r="E49" s="400">
        <v>0</v>
      </c>
    </row>
    <row r="50" spans="1:5" x14ac:dyDescent="0.2">
      <c r="A50" s="528">
        <v>20135</v>
      </c>
      <c r="B50" s="428" t="s">
        <v>154</v>
      </c>
      <c r="C50" s="393">
        <v>0</v>
      </c>
      <c r="D50" s="394">
        <v>0</v>
      </c>
      <c r="E50" s="395">
        <v>0</v>
      </c>
    </row>
    <row r="51" spans="1:5" x14ac:dyDescent="0.2">
      <c r="A51" s="528">
        <v>20140</v>
      </c>
      <c r="B51" s="428" t="s">
        <v>421</v>
      </c>
      <c r="C51" s="393">
        <v>0</v>
      </c>
      <c r="D51" s="394">
        <v>0</v>
      </c>
      <c r="E51" s="395">
        <v>0</v>
      </c>
    </row>
    <row r="52" spans="1:5" x14ac:dyDescent="0.2">
      <c r="A52" s="528">
        <v>20145</v>
      </c>
      <c r="B52" s="428" t="s">
        <v>53</v>
      </c>
      <c r="C52" s="393">
        <v>0</v>
      </c>
      <c r="D52" s="394">
        <v>0</v>
      </c>
      <c r="E52" s="395">
        <v>0</v>
      </c>
    </row>
    <row r="53" spans="1:5" x14ac:dyDescent="0.2">
      <c r="A53" s="529">
        <f>'FS-Balance Sheet C-1'!A50</f>
        <v>20199</v>
      </c>
      <c r="B53" s="431" t="s">
        <v>54</v>
      </c>
      <c r="C53" s="436">
        <f>SUM(C41:C43,C47:C52)</f>
        <v>0</v>
      </c>
      <c r="D53" s="437">
        <f t="shared" ref="D53:E53" si="0">SUM(D41:D43,D47:D52)</f>
        <v>0</v>
      </c>
      <c r="E53" s="433">
        <f t="shared" si="0"/>
        <v>0</v>
      </c>
    </row>
    <row r="54" spans="1:5" x14ac:dyDescent="0.2">
      <c r="A54" s="527"/>
      <c r="B54" s="434" t="s">
        <v>55</v>
      </c>
      <c r="C54" s="435"/>
      <c r="D54" s="435"/>
      <c r="E54" s="426"/>
    </row>
    <row r="55" spans="1:5" x14ac:dyDescent="0.2">
      <c r="A55" s="528">
        <v>20205</v>
      </c>
      <c r="B55" s="428" t="s">
        <v>153</v>
      </c>
      <c r="C55" s="393">
        <v>0</v>
      </c>
      <c r="D55" s="394">
        <v>0</v>
      </c>
      <c r="E55" s="395">
        <v>0</v>
      </c>
    </row>
    <row r="56" spans="1:5" x14ac:dyDescent="0.2">
      <c r="A56" s="528">
        <v>20210</v>
      </c>
      <c r="B56" s="428" t="s">
        <v>151</v>
      </c>
      <c r="C56" s="393">
        <v>0</v>
      </c>
      <c r="D56" s="394">
        <v>0</v>
      </c>
      <c r="E56" s="395">
        <v>0</v>
      </c>
    </row>
    <row r="57" spans="1:5" x14ac:dyDescent="0.2">
      <c r="A57" s="528">
        <v>20215</v>
      </c>
      <c r="B57" s="428" t="s">
        <v>152</v>
      </c>
      <c r="C57" s="393">
        <v>0</v>
      </c>
      <c r="D57" s="394">
        <v>0</v>
      </c>
      <c r="E57" s="395">
        <v>0</v>
      </c>
    </row>
    <row r="58" spans="1:5" x14ac:dyDescent="0.2">
      <c r="A58" s="530">
        <f>'FS-Balance Sheet C-1'!A55</f>
        <v>20299</v>
      </c>
      <c r="B58" s="431" t="s">
        <v>56</v>
      </c>
      <c r="C58" s="436">
        <f>SUM(C55:C57)</f>
        <v>0</v>
      </c>
      <c r="D58" s="437">
        <f>SUM(D55:D57)</f>
        <v>0</v>
      </c>
      <c r="E58" s="433">
        <f>SUM(E55:E57)</f>
        <v>0</v>
      </c>
    </row>
    <row r="59" spans="1:5" x14ac:dyDescent="0.2">
      <c r="A59" s="527"/>
      <c r="B59" s="449"/>
      <c r="C59" s="435"/>
      <c r="D59" s="435"/>
      <c r="E59" s="426"/>
    </row>
    <row r="60" spans="1:5" x14ac:dyDescent="0.2">
      <c r="A60" s="530">
        <f>'FS-Balance Sheet C-1'!A57</f>
        <v>29999</v>
      </c>
      <c r="B60" s="431" t="s">
        <v>57</v>
      </c>
      <c r="C60" s="437">
        <f>C58+C53</f>
        <v>0</v>
      </c>
      <c r="D60" s="437">
        <f>D58+D53</f>
        <v>0</v>
      </c>
      <c r="E60" s="433">
        <f>E58+E53</f>
        <v>0</v>
      </c>
    </row>
    <row r="61" spans="1:5" x14ac:dyDescent="0.2">
      <c r="A61" s="527"/>
      <c r="B61" s="450" t="s">
        <v>58</v>
      </c>
      <c r="C61" s="444"/>
      <c r="D61" s="444"/>
      <c r="E61" s="426"/>
    </row>
    <row r="62" spans="1:5" x14ac:dyDescent="0.2">
      <c r="A62" s="528">
        <v>30105</v>
      </c>
      <c r="B62" s="428" t="s">
        <v>59</v>
      </c>
      <c r="C62" s="393">
        <v>0</v>
      </c>
      <c r="D62" s="394">
        <v>0</v>
      </c>
      <c r="E62" s="395">
        <v>0</v>
      </c>
    </row>
    <row r="63" spans="1:5" x14ac:dyDescent="0.2">
      <c r="A63" s="528">
        <v>30110</v>
      </c>
      <c r="B63" s="428" t="s">
        <v>60</v>
      </c>
      <c r="C63" s="393">
        <v>0</v>
      </c>
      <c r="D63" s="394">
        <v>0</v>
      </c>
      <c r="E63" s="395">
        <v>0</v>
      </c>
    </row>
    <row r="64" spans="1:5" x14ac:dyDescent="0.2">
      <c r="A64" s="528">
        <v>30115</v>
      </c>
      <c r="B64" s="428" t="s">
        <v>61</v>
      </c>
      <c r="C64" s="393">
        <v>0</v>
      </c>
      <c r="D64" s="394">
        <v>0</v>
      </c>
      <c r="E64" s="395">
        <v>0</v>
      </c>
    </row>
    <row r="65" spans="1:5" x14ac:dyDescent="0.2">
      <c r="A65" s="528">
        <v>30120</v>
      </c>
      <c r="B65" s="428" t="s">
        <v>62</v>
      </c>
      <c r="C65" s="393">
        <v>0</v>
      </c>
      <c r="D65" s="394">
        <v>0</v>
      </c>
      <c r="E65" s="395">
        <v>0</v>
      </c>
    </row>
    <row r="66" spans="1:5" x14ac:dyDescent="0.2">
      <c r="A66" s="528">
        <v>30125</v>
      </c>
      <c r="B66" s="428" t="s">
        <v>63</v>
      </c>
      <c r="C66" s="393">
        <v>0</v>
      </c>
      <c r="D66" s="394">
        <v>0</v>
      </c>
      <c r="E66" s="395">
        <v>0</v>
      </c>
    </row>
    <row r="67" spans="1:5" x14ac:dyDescent="0.2">
      <c r="A67" s="528" t="s">
        <v>345</v>
      </c>
      <c r="B67" s="428" t="s">
        <v>405</v>
      </c>
      <c r="C67" s="393">
        <v>0</v>
      </c>
      <c r="D67" s="394">
        <v>0</v>
      </c>
      <c r="E67" s="395">
        <v>0</v>
      </c>
    </row>
    <row r="68" spans="1:5" x14ac:dyDescent="0.2">
      <c r="A68" s="528" t="s">
        <v>346</v>
      </c>
      <c r="B68" s="428" t="s">
        <v>406</v>
      </c>
      <c r="C68" s="393">
        <v>0</v>
      </c>
      <c r="D68" s="394">
        <v>0</v>
      </c>
      <c r="E68" s="395">
        <v>0</v>
      </c>
    </row>
    <row r="69" spans="1:5" x14ac:dyDescent="0.2">
      <c r="A69" s="528" t="s">
        <v>347</v>
      </c>
      <c r="B69" s="428" t="s">
        <v>407</v>
      </c>
      <c r="C69" s="393">
        <v>0</v>
      </c>
      <c r="D69" s="394">
        <v>0</v>
      </c>
      <c r="E69" s="395">
        <v>0</v>
      </c>
    </row>
    <row r="70" spans="1:5" x14ac:dyDescent="0.2">
      <c r="A70" s="527">
        <v>30140</v>
      </c>
      <c r="B70" s="427" t="s">
        <v>408</v>
      </c>
      <c r="C70" s="435">
        <f>C67+C68+C69</f>
        <v>0</v>
      </c>
      <c r="D70" s="435">
        <f>D67+D68+D69</f>
        <v>0</v>
      </c>
      <c r="E70" s="451">
        <f>E67+E68+E69</f>
        <v>0</v>
      </c>
    </row>
    <row r="71" spans="1:5" x14ac:dyDescent="0.2">
      <c r="A71" s="530">
        <f>'FS-Balance Sheet C-1'!A70</f>
        <v>39991</v>
      </c>
      <c r="B71" s="431" t="s">
        <v>158</v>
      </c>
      <c r="C71" s="436">
        <f>SUM(C62:C66)+C70</f>
        <v>0</v>
      </c>
      <c r="D71" s="437">
        <f>SUM(D62:D66)+D70</f>
        <v>0</v>
      </c>
      <c r="E71" s="433">
        <f>SUM(E62:E66)+E70</f>
        <v>0</v>
      </c>
    </row>
    <row r="72" spans="1:5" ht="13.5" thickBot="1" x14ac:dyDescent="0.25">
      <c r="A72" s="531">
        <f>'FS-Balance Sheet C-1'!A71</f>
        <v>39992</v>
      </c>
      <c r="B72" s="440" t="s">
        <v>157</v>
      </c>
      <c r="C72" s="441">
        <f>C60+C71</f>
        <v>0</v>
      </c>
      <c r="D72" s="452">
        <f>D60+D71</f>
        <v>0</v>
      </c>
      <c r="E72" s="442">
        <f>E60+E71</f>
        <v>0</v>
      </c>
    </row>
    <row r="73" spans="1:5" x14ac:dyDescent="0.2">
      <c r="B73" s="453"/>
      <c r="C73" s="453"/>
      <c r="D73" s="453"/>
    </row>
    <row r="74" spans="1:5" x14ac:dyDescent="0.2">
      <c r="B74" s="453"/>
      <c r="C74" s="453"/>
      <c r="D74" s="453"/>
    </row>
    <row r="75" spans="1:5" x14ac:dyDescent="0.2">
      <c r="B75" s="453"/>
      <c r="C75" s="453"/>
      <c r="D75" s="453"/>
    </row>
    <row r="76" spans="1:5" x14ac:dyDescent="0.2">
      <c r="B76" s="453"/>
      <c r="C76" s="453"/>
      <c r="D76" s="453"/>
    </row>
    <row r="77" spans="1:5" x14ac:dyDescent="0.2">
      <c r="B77" s="453"/>
      <c r="C77" s="453"/>
      <c r="D77" s="453"/>
    </row>
    <row r="78" spans="1:5" x14ac:dyDescent="0.2">
      <c r="B78" s="453"/>
      <c r="C78" s="453"/>
      <c r="D78" s="453"/>
    </row>
    <row r="79" spans="1:5" x14ac:dyDescent="0.2">
      <c r="B79" s="453"/>
      <c r="C79" s="453"/>
      <c r="D79" s="453"/>
    </row>
    <row r="80" spans="1:5" x14ac:dyDescent="0.2">
      <c r="B80" s="453"/>
      <c r="C80" s="453"/>
      <c r="D80" s="453"/>
    </row>
    <row r="81" spans="2:4" x14ac:dyDescent="0.2">
      <c r="B81" s="453"/>
      <c r="C81" s="453"/>
      <c r="D81" s="453"/>
    </row>
    <row r="82" spans="2:4" x14ac:dyDescent="0.2">
      <c r="B82" s="453"/>
      <c r="C82" s="453"/>
      <c r="D82" s="453"/>
    </row>
  </sheetData>
  <customSheetViews>
    <customSheetView guid="{D4C542D2-2AB8-4FBA-95B4-378235B2B7B7}" fitToPage="1" printArea="1" hiddenRows="1">
      <selection activeCell="H16" sqref="H16"/>
      <rowBreaks count="1" manualBreakCount="1">
        <brk id="38" max="5" man="1"/>
      </rowBreaks>
      <pageMargins left="0.75" right="0.75" top="1" bottom="1" header="0.5" footer="0.5"/>
      <pageSetup scale="54" orientation="portrait" r:id="rId1"/>
      <headerFooter alignWithMargins="0">
        <oddHeader>&amp;L&amp;8CY13&amp;RAppendix A</oddHeader>
        <oddFooter>&amp;L&amp;8&amp;Z&amp;F&amp;A</oddFooter>
      </headerFooter>
    </customSheetView>
    <customSheetView guid="{27EF61E3-089C-4444-8AD8-DD4FF652E9B8}" showPageBreaks="1" fitToPage="1" printArea="1" hiddenRows="1">
      <selection activeCell="B2" sqref="B2:G2"/>
      <rowBreaks count="1" manualBreakCount="1">
        <brk id="38" max="5" man="1"/>
      </rowBreaks>
      <pageMargins left="0.75" right="0.75" top="1" bottom="1" header="0.5" footer="0.5"/>
      <pageSetup scale="54" orientation="portrait" r:id="rId2"/>
      <headerFooter alignWithMargins="0">
        <oddHeader>&amp;L&amp;8CY13&amp;RAppendix A</oddHeader>
        <oddFooter>&amp;L&amp;8&amp;Z&amp;F&amp;A</oddFooter>
      </headerFooter>
    </customSheetView>
  </customSheetViews>
  <phoneticPr fontId="27" type="noConversion"/>
  <pageMargins left="0.75" right="0.75" top="1" bottom="1" header="0.5" footer="0.5"/>
  <pageSetup scale="48" orientation="portrait" r:id="rId3"/>
  <headerFooter alignWithMargins="0">
    <oddHeader xml:space="preserve">&amp;C  
</oddHeader>
    <oddFooter>&amp;L&amp;8
&amp;F&amp;A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zoomScale="80" zoomScaleNormal="80" zoomScaleSheetLayoutView="70" workbookViewId="0">
      <selection sqref="A1:C1"/>
    </sheetView>
  </sheetViews>
  <sheetFormatPr defaultRowHeight="12.75" x14ac:dyDescent="0.2"/>
  <cols>
    <col min="1" max="1" width="7.85546875" style="511" customWidth="1"/>
    <col min="2" max="2" width="2.7109375" customWidth="1"/>
    <col min="3" max="3" width="44.42578125" customWidth="1"/>
    <col min="4" max="5" width="23.42578125" bestFit="1" customWidth="1"/>
    <col min="6" max="6" width="21.42578125" customWidth="1"/>
  </cols>
  <sheetData>
    <row r="1" spans="1:6" x14ac:dyDescent="0.2">
      <c r="A1" s="574" t="s">
        <v>173</v>
      </c>
      <c r="B1" s="574"/>
      <c r="C1" s="574"/>
    </row>
    <row r="2" spans="1:6" x14ac:dyDescent="0.2">
      <c r="A2" s="273" t="str">
        <f>+'FS-Balance Sheet C-1'!A3</f>
        <v>Contractor Name</v>
      </c>
      <c r="B2" s="462"/>
      <c r="C2" s="273"/>
    </row>
    <row r="3" spans="1:6" x14ac:dyDescent="0.2">
      <c r="A3" s="273" t="str">
        <f>+'FS-Balance Sheet C-1'!A4</f>
        <v>Quarter Ended:  xx/xx/xxxx</v>
      </c>
      <c r="B3" s="462"/>
      <c r="C3" s="273"/>
    </row>
    <row r="4" spans="1:6" x14ac:dyDescent="0.2">
      <c r="A4" s="259" t="s">
        <v>207</v>
      </c>
      <c r="B4" s="462"/>
      <c r="C4" s="259"/>
    </row>
    <row r="5" spans="1:6" ht="13.5" thickBot="1" x14ac:dyDescent="0.25"/>
    <row r="6" spans="1:6" x14ac:dyDescent="0.2">
      <c r="D6" s="241" t="s">
        <v>211</v>
      </c>
      <c r="E6" s="241" t="s">
        <v>211</v>
      </c>
      <c r="F6" s="312" t="s">
        <v>211</v>
      </c>
    </row>
    <row r="7" spans="1:6" x14ac:dyDescent="0.2">
      <c r="D7" s="265" t="s">
        <v>283</v>
      </c>
      <c r="E7" s="265" t="s">
        <v>283</v>
      </c>
      <c r="F7" s="313" t="s">
        <v>212</v>
      </c>
    </row>
    <row r="8" spans="1:6" x14ac:dyDescent="0.2">
      <c r="D8" s="401" t="s">
        <v>282</v>
      </c>
      <c r="E8" s="401" t="s">
        <v>282</v>
      </c>
      <c r="F8" s="402" t="s">
        <v>282</v>
      </c>
    </row>
    <row r="9" spans="1:6" x14ac:dyDescent="0.2">
      <c r="A9" s="518"/>
      <c r="B9" s="266"/>
      <c r="C9" s="267" t="s">
        <v>5</v>
      </c>
      <c r="D9" s="41"/>
      <c r="E9" s="41"/>
      <c r="F9" s="316"/>
    </row>
    <row r="10" spans="1:6" x14ac:dyDescent="0.2">
      <c r="A10" s="519">
        <v>40105</v>
      </c>
      <c r="B10" s="278"/>
      <c r="C10" s="279" t="s">
        <v>348</v>
      </c>
      <c r="D10" s="393">
        <v>0</v>
      </c>
      <c r="E10" s="393">
        <v>0</v>
      </c>
      <c r="F10" s="403">
        <v>0</v>
      </c>
    </row>
    <row r="11" spans="1:6" x14ac:dyDescent="0.2">
      <c r="A11" s="519">
        <v>40150</v>
      </c>
      <c r="B11" s="278"/>
      <c r="C11" s="279" t="s">
        <v>287</v>
      </c>
      <c r="D11" s="393">
        <v>0</v>
      </c>
      <c r="E11" s="393">
        <v>0</v>
      </c>
      <c r="F11" s="403">
        <v>0</v>
      </c>
    </row>
    <row r="12" spans="1:6" x14ac:dyDescent="0.2">
      <c r="A12" s="519">
        <v>40145</v>
      </c>
      <c r="B12" s="278"/>
      <c r="C12" s="279" t="s">
        <v>292</v>
      </c>
      <c r="D12" s="393">
        <v>0</v>
      </c>
      <c r="E12" s="393">
        <v>0</v>
      </c>
      <c r="F12" s="403">
        <v>0</v>
      </c>
    </row>
    <row r="13" spans="1:6" s="464" customFormat="1" x14ac:dyDescent="0.2">
      <c r="A13" s="519">
        <v>40160</v>
      </c>
      <c r="B13" s="278"/>
      <c r="C13" s="279" t="s">
        <v>363</v>
      </c>
      <c r="D13" s="398">
        <v>0</v>
      </c>
      <c r="E13" s="398">
        <v>0</v>
      </c>
      <c r="F13" s="538">
        <v>0</v>
      </c>
    </row>
    <row r="14" spans="1:6" x14ac:dyDescent="0.2">
      <c r="A14" s="519">
        <v>40305</v>
      </c>
      <c r="B14" s="278"/>
      <c r="C14" s="279" t="s">
        <v>6</v>
      </c>
      <c r="D14" s="393">
        <v>0</v>
      </c>
      <c r="E14" s="393">
        <v>0</v>
      </c>
      <c r="F14" s="403">
        <v>0</v>
      </c>
    </row>
    <row r="15" spans="1:6" x14ac:dyDescent="0.2">
      <c r="A15" s="519">
        <v>40310</v>
      </c>
      <c r="B15" s="278"/>
      <c r="C15" s="279" t="s">
        <v>317</v>
      </c>
      <c r="D15" s="393">
        <v>0</v>
      </c>
      <c r="E15" s="393">
        <v>0</v>
      </c>
      <c r="F15" s="403">
        <v>0</v>
      </c>
    </row>
    <row r="16" spans="1:6" x14ac:dyDescent="0.2">
      <c r="A16" s="520">
        <f>'FS-Revenues &amp; Expenses C-2'!A17</f>
        <v>49999</v>
      </c>
      <c r="B16" s="341"/>
      <c r="C16" s="342" t="s">
        <v>7</v>
      </c>
      <c r="D16" s="271">
        <f>SUM(D10:D15)</f>
        <v>0</v>
      </c>
      <c r="E16" s="271">
        <f>SUM(E10:E15)</f>
        <v>0</v>
      </c>
      <c r="F16" s="318">
        <f>SUM(F10:F15)</f>
        <v>0</v>
      </c>
    </row>
    <row r="17" spans="1:6" x14ac:dyDescent="0.2">
      <c r="A17" s="521"/>
      <c r="B17" s="343"/>
      <c r="C17" s="344" t="s">
        <v>8</v>
      </c>
      <c r="D17" s="41"/>
      <c r="E17" s="41"/>
      <c r="F17" s="316"/>
    </row>
    <row r="18" spans="1:6" x14ac:dyDescent="0.2">
      <c r="A18" s="521"/>
      <c r="B18" s="343"/>
      <c r="C18" s="279" t="s">
        <v>9</v>
      </c>
      <c r="D18" s="217"/>
      <c r="E18" s="217"/>
      <c r="F18" s="317"/>
    </row>
    <row r="19" spans="1:6" x14ac:dyDescent="0.2">
      <c r="A19" s="522">
        <v>50105</v>
      </c>
      <c r="B19" s="278"/>
      <c r="C19" s="279" t="s">
        <v>410</v>
      </c>
      <c r="D19" s="393">
        <v>0</v>
      </c>
      <c r="E19" s="393">
        <v>0</v>
      </c>
      <c r="F19" s="403">
        <v>0</v>
      </c>
    </row>
    <row r="20" spans="1:6" x14ac:dyDescent="0.2">
      <c r="A20" s="522">
        <v>50110</v>
      </c>
      <c r="B20" s="278"/>
      <c r="C20" s="279" t="s">
        <v>313</v>
      </c>
      <c r="D20" s="393">
        <v>0</v>
      </c>
      <c r="E20" s="393">
        <v>0</v>
      </c>
      <c r="F20" s="403">
        <v>0</v>
      </c>
    </row>
    <row r="21" spans="1:6" x14ac:dyDescent="0.2">
      <c r="A21" s="520">
        <f>'FS-Revenues &amp; Expenses C-2'!A22</f>
        <v>50199</v>
      </c>
      <c r="B21" s="341"/>
      <c r="C21" s="342" t="s">
        <v>10</v>
      </c>
      <c r="D21" s="271">
        <f>SUM(D19:D20)</f>
        <v>0</v>
      </c>
      <c r="E21" s="271">
        <f>SUM(E19:E20)</f>
        <v>0</v>
      </c>
      <c r="F21" s="318">
        <f>SUM(F19:F20)</f>
        <v>0</v>
      </c>
    </row>
    <row r="22" spans="1:6" x14ac:dyDescent="0.2">
      <c r="A22" s="521"/>
      <c r="B22" s="343"/>
      <c r="C22" s="279" t="s">
        <v>11</v>
      </c>
      <c r="D22" s="41"/>
      <c r="E22" s="41"/>
      <c r="F22" s="316"/>
    </row>
    <row r="23" spans="1:6" x14ac:dyDescent="0.2">
      <c r="A23" s="522">
        <v>50205</v>
      </c>
      <c r="B23" s="278"/>
      <c r="C23" s="279" t="s">
        <v>269</v>
      </c>
      <c r="D23" s="393">
        <v>0</v>
      </c>
      <c r="E23" s="393">
        <v>0</v>
      </c>
      <c r="F23" s="403">
        <v>0</v>
      </c>
    </row>
    <row r="24" spans="1:6" x14ac:dyDescent="0.2">
      <c r="A24" s="522">
        <v>50210</v>
      </c>
      <c r="B24" s="278"/>
      <c r="C24" s="279" t="s">
        <v>259</v>
      </c>
      <c r="D24" s="393">
        <v>0</v>
      </c>
      <c r="E24" s="393">
        <v>0</v>
      </c>
      <c r="F24" s="403">
        <v>0</v>
      </c>
    </row>
    <row r="25" spans="1:6" x14ac:dyDescent="0.2">
      <c r="A25" s="522">
        <v>50215</v>
      </c>
      <c r="B25" s="278"/>
      <c r="C25" s="279" t="s">
        <v>270</v>
      </c>
      <c r="D25" s="393">
        <v>0</v>
      </c>
      <c r="E25" s="393">
        <v>0</v>
      </c>
      <c r="F25" s="403">
        <v>0</v>
      </c>
    </row>
    <row r="26" spans="1:6" x14ac:dyDescent="0.2">
      <c r="A26" s="522">
        <v>50220</v>
      </c>
      <c r="B26" s="278"/>
      <c r="C26" s="279" t="s">
        <v>411</v>
      </c>
      <c r="D26" s="393">
        <v>0</v>
      </c>
      <c r="E26" s="393">
        <v>0</v>
      </c>
      <c r="F26" s="403">
        <v>0</v>
      </c>
    </row>
    <row r="27" spans="1:6" x14ac:dyDescent="0.2">
      <c r="A27" s="522">
        <v>50240</v>
      </c>
      <c r="B27" s="278"/>
      <c r="C27" s="279" t="s">
        <v>271</v>
      </c>
      <c r="D27" s="393">
        <v>0</v>
      </c>
      <c r="E27" s="393">
        <v>0</v>
      </c>
      <c r="F27" s="403">
        <v>0</v>
      </c>
    </row>
    <row r="28" spans="1:6" x14ac:dyDescent="0.2">
      <c r="A28" s="522">
        <v>50225</v>
      </c>
      <c r="B28" s="278"/>
      <c r="C28" s="279" t="s">
        <v>258</v>
      </c>
      <c r="D28" s="393">
        <v>0</v>
      </c>
      <c r="E28" s="393">
        <v>0</v>
      </c>
      <c r="F28" s="403">
        <v>0</v>
      </c>
    </row>
    <row r="29" spans="1:6" x14ac:dyDescent="0.2">
      <c r="A29" s="519">
        <v>50235</v>
      </c>
      <c r="B29" s="278"/>
      <c r="C29" s="279" t="s">
        <v>293</v>
      </c>
      <c r="D29" s="404">
        <v>0</v>
      </c>
      <c r="E29" s="393">
        <v>0</v>
      </c>
      <c r="F29" s="403">
        <v>0</v>
      </c>
    </row>
    <row r="30" spans="1:6" x14ac:dyDescent="0.2">
      <c r="A30" s="520">
        <f>'FS-Revenues &amp; Expenses C-2'!A31</f>
        <v>50299</v>
      </c>
      <c r="B30" s="341"/>
      <c r="C30" s="342" t="s">
        <v>12</v>
      </c>
      <c r="D30" s="271">
        <f>SUM(D23:D29)</f>
        <v>0</v>
      </c>
      <c r="E30" s="271">
        <f>SUM(E23:E29)</f>
        <v>0</v>
      </c>
      <c r="F30" s="318">
        <f>SUM(F23:F29)</f>
        <v>0</v>
      </c>
    </row>
    <row r="31" spans="1:6" x14ac:dyDescent="0.2">
      <c r="A31" s="521"/>
      <c r="B31" s="345"/>
      <c r="C31" s="279" t="s">
        <v>13</v>
      </c>
      <c r="D31" s="41"/>
      <c r="E31" s="41"/>
      <c r="F31" s="316"/>
    </row>
    <row r="32" spans="1:6" x14ac:dyDescent="0.2">
      <c r="A32" s="522">
        <v>50305</v>
      </c>
      <c r="B32" s="278"/>
      <c r="C32" s="279" t="s">
        <v>213</v>
      </c>
      <c r="D32" s="393">
        <v>0</v>
      </c>
      <c r="E32" s="393">
        <v>0</v>
      </c>
      <c r="F32" s="403">
        <v>0</v>
      </c>
    </row>
    <row r="33" spans="1:9" x14ac:dyDescent="0.2">
      <c r="A33" s="522">
        <v>50310</v>
      </c>
      <c r="B33" s="278"/>
      <c r="C33" s="279" t="s">
        <v>351</v>
      </c>
      <c r="D33" s="393">
        <v>0</v>
      </c>
      <c r="E33" s="393">
        <v>0</v>
      </c>
      <c r="F33" s="403">
        <v>0</v>
      </c>
    </row>
    <row r="34" spans="1:9" x14ac:dyDescent="0.2">
      <c r="A34" s="522">
        <v>50315</v>
      </c>
      <c r="B34" s="278"/>
      <c r="C34" s="279" t="s">
        <v>412</v>
      </c>
      <c r="D34" s="393">
        <v>0</v>
      </c>
      <c r="E34" s="393">
        <v>0</v>
      </c>
      <c r="F34" s="403">
        <v>0</v>
      </c>
    </row>
    <row r="35" spans="1:9" x14ac:dyDescent="0.2">
      <c r="A35" s="522">
        <v>50320</v>
      </c>
      <c r="B35" s="278"/>
      <c r="C35" s="279" t="s">
        <v>14</v>
      </c>
      <c r="D35" s="393">
        <v>0</v>
      </c>
      <c r="E35" s="393">
        <v>0</v>
      </c>
      <c r="F35" s="403">
        <v>0</v>
      </c>
    </row>
    <row r="36" spans="1:9" x14ac:dyDescent="0.2">
      <c r="A36" s="522">
        <v>50325</v>
      </c>
      <c r="B36" s="278"/>
      <c r="C36" s="279" t="s">
        <v>162</v>
      </c>
      <c r="D36" s="393">
        <v>0</v>
      </c>
      <c r="E36" s="393">
        <v>0</v>
      </c>
      <c r="F36" s="403">
        <v>0</v>
      </c>
    </row>
    <row r="37" spans="1:9" x14ac:dyDescent="0.2">
      <c r="A37" s="522">
        <v>50330</v>
      </c>
      <c r="B37" s="278"/>
      <c r="C37" s="279" t="s">
        <v>15</v>
      </c>
      <c r="D37" s="393">
        <v>0</v>
      </c>
      <c r="E37" s="393">
        <v>0</v>
      </c>
      <c r="F37" s="403">
        <v>0</v>
      </c>
    </row>
    <row r="38" spans="1:9" x14ac:dyDescent="0.2">
      <c r="A38" s="522">
        <v>50335</v>
      </c>
      <c r="B38" s="278"/>
      <c r="C38" s="279" t="s">
        <v>16</v>
      </c>
      <c r="D38" s="393">
        <v>0</v>
      </c>
      <c r="E38" s="393">
        <v>0</v>
      </c>
      <c r="F38" s="403">
        <v>0</v>
      </c>
    </row>
    <row r="39" spans="1:9" x14ac:dyDescent="0.2">
      <c r="A39" s="522">
        <v>50340</v>
      </c>
      <c r="B39" s="278"/>
      <c r="C39" s="279" t="s">
        <v>161</v>
      </c>
      <c r="D39" s="393">
        <v>0</v>
      </c>
      <c r="E39" s="393">
        <v>0</v>
      </c>
      <c r="F39" s="403">
        <v>0</v>
      </c>
    </row>
    <row r="40" spans="1:9" x14ac:dyDescent="0.2">
      <c r="A40" s="522">
        <v>50345</v>
      </c>
      <c r="B40" s="278"/>
      <c r="C40" s="279" t="s">
        <v>413</v>
      </c>
      <c r="D40" s="393">
        <v>0</v>
      </c>
      <c r="E40" s="393">
        <v>0</v>
      </c>
      <c r="F40" s="403">
        <v>0</v>
      </c>
    </row>
    <row r="41" spans="1:9" x14ac:dyDescent="0.2">
      <c r="A41" s="522">
        <v>50350</v>
      </c>
      <c r="B41" s="278"/>
      <c r="C41" s="414" t="s">
        <v>365</v>
      </c>
      <c r="D41" s="393">
        <v>0</v>
      </c>
      <c r="E41" s="393">
        <v>0</v>
      </c>
      <c r="F41" s="403">
        <v>0</v>
      </c>
    </row>
    <row r="42" spans="1:9" x14ac:dyDescent="0.2">
      <c r="A42" s="522">
        <v>50370</v>
      </c>
      <c r="B42" s="278"/>
      <c r="C42" s="381" t="s">
        <v>13</v>
      </c>
      <c r="D42" s="393">
        <v>0</v>
      </c>
      <c r="E42" s="393">
        <v>0</v>
      </c>
      <c r="F42" s="403">
        <v>0</v>
      </c>
    </row>
    <row r="43" spans="1:9" s="2" customFormat="1" x14ac:dyDescent="0.2">
      <c r="A43" s="522" t="s">
        <v>366</v>
      </c>
      <c r="B43" s="278"/>
      <c r="C43" s="279" t="s">
        <v>245</v>
      </c>
      <c r="D43" s="393">
        <v>0</v>
      </c>
      <c r="E43" s="393">
        <v>0</v>
      </c>
      <c r="F43" s="403">
        <v>0</v>
      </c>
      <c r="G43" s="66"/>
      <c r="H43" s="64"/>
      <c r="I43" s="207"/>
    </row>
    <row r="44" spans="1:9" s="2" customFormat="1" x14ac:dyDescent="0.2">
      <c r="A44" s="522" t="s">
        <v>367</v>
      </c>
      <c r="B44" s="278"/>
      <c r="C44" s="279" t="s">
        <v>254</v>
      </c>
      <c r="D44" s="393">
        <v>0</v>
      </c>
      <c r="E44" s="393">
        <v>0</v>
      </c>
      <c r="F44" s="403">
        <v>0</v>
      </c>
      <c r="G44" s="66"/>
      <c r="H44" s="64"/>
      <c r="I44" s="207"/>
    </row>
    <row r="45" spans="1:9" s="2" customFormat="1" x14ac:dyDescent="0.2">
      <c r="A45" s="522" t="s">
        <v>368</v>
      </c>
      <c r="B45" s="278"/>
      <c r="C45" s="279" t="s">
        <v>255</v>
      </c>
      <c r="D45" s="393">
        <v>0</v>
      </c>
      <c r="E45" s="393">
        <v>0</v>
      </c>
      <c r="F45" s="403">
        <v>0</v>
      </c>
      <c r="G45" s="66"/>
      <c r="H45" s="64"/>
      <c r="I45" s="207"/>
    </row>
    <row r="46" spans="1:9" s="2" customFormat="1" x14ac:dyDescent="0.2">
      <c r="A46" s="522" t="s">
        <v>369</v>
      </c>
      <c r="B46" s="278"/>
      <c r="C46" s="279" t="s">
        <v>256</v>
      </c>
      <c r="D46" s="393">
        <v>0</v>
      </c>
      <c r="E46" s="393">
        <v>0</v>
      </c>
      <c r="F46" s="403">
        <v>0</v>
      </c>
      <c r="G46" s="66"/>
      <c r="H46" s="64"/>
      <c r="I46" s="207"/>
    </row>
    <row r="47" spans="1:9" s="2" customFormat="1" x14ac:dyDescent="0.2">
      <c r="A47" s="522" t="s">
        <v>370</v>
      </c>
      <c r="B47" s="278"/>
      <c r="C47" s="279" t="s">
        <v>257</v>
      </c>
      <c r="D47" s="393">
        <v>0</v>
      </c>
      <c r="E47" s="393">
        <v>0</v>
      </c>
      <c r="F47" s="403">
        <v>0</v>
      </c>
      <c r="G47" s="66"/>
      <c r="H47" s="64"/>
      <c r="I47" s="207"/>
    </row>
    <row r="48" spans="1:9" s="2" customFormat="1" x14ac:dyDescent="0.2">
      <c r="A48" s="522" t="s">
        <v>371</v>
      </c>
      <c r="B48" s="278"/>
      <c r="C48" s="279" t="s">
        <v>253</v>
      </c>
      <c r="D48" s="393">
        <v>0</v>
      </c>
      <c r="E48" s="393">
        <v>0</v>
      </c>
      <c r="F48" s="403">
        <v>0</v>
      </c>
      <c r="G48" s="66"/>
      <c r="H48" s="64"/>
      <c r="I48" s="207"/>
    </row>
    <row r="49" spans="1:9" s="2" customFormat="1" x14ac:dyDescent="0.2">
      <c r="A49" s="520">
        <f>'FS-Revenues &amp; Expenses C-2'!A50</f>
        <v>50399</v>
      </c>
      <c r="B49" s="346"/>
      <c r="C49" s="342" t="s">
        <v>18</v>
      </c>
      <c r="D49" s="314">
        <f>SUM(D32:D48)</f>
        <v>0</v>
      </c>
      <c r="E49" s="314">
        <f>SUM(E32:E48)</f>
        <v>0</v>
      </c>
      <c r="F49" s="319">
        <f>SUM(F32:F48)</f>
        <v>0</v>
      </c>
      <c r="G49" s="66"/>
      <c r="H49" s="64"/>
      <c r="I49" s="207"/>
    </row>
    <row r="50" spans="1:9" s="264" customFormat="1" x14ac:dyDescent="0.2">
      <c r="A50" s="523"/>
      <c r="B50" s="347"/>
      <c r="C50" s="348"/>
      <c r="D50" s="315"/>
      <c r="E50" s="315"/>
      <c r="F50" s="320"/>
      <c r="G50" s="261"/>
      <c r="H50" s="262"/>
      <c r="I50" s="263"/>
    </row>
    <row r="51" spans="1:9" x14ac:dyDescent="0.2">
      <c r="A51" s="520">
        <f>'FS-Revenues &amp; Expenses C-2'!A52</f>
        <v>59999</v>
      </c>
      <c r="B51" s="346"/>
      <c r="C51" s="342" t="s">
        <v>19</v>
      </c>
      <c r="D51" s="314">
        <f>D21+D30+D49</f>
        <v>0</v>
      </c>
      <c r="E51" s="314">
        <f>E21+E30+E49</f>
        <v>0</v>
      </c>
      <c r="F51" s="319">
        <f>F21+F30+F49</f>
        <v>0</v>
      </c>
    </row>
    <row r="52" spans="1:9" x14ac:dyDescent="0.2">
      <c r="A52" s="524" t="s">
        <v>20</v>
      </c>
      <c r="B52" s="349"/>
      <c r="C52" s="350"/>
      <c r="D52" s="270"/>
      <c r="E52" s="270"/>
      <c r="F52" s="321"/>
    </row>
    <row r="53" spans="1:9" x14ac:dyDescent="0.2">
      <c r="A53" s="519">
        <v>70105</v>
      </c>
      <c r="B53" s="278"/>
      <c r="C53" s="279" t="s">
        <v>21</v>
      </c>
      <c r="D53" s="393">
        <v>0</v>
      </c>
      <c r="E53" s="393">
        <v>0</v>
      </c>
      <c r="F53" s="403">
        <v>0</v>
      </c>
    </row>
    <row r="54" spans="1:9" x14ac:dyDescent="0.2">
      <c r="A54" s="519">
        <v>70205</v>
      </c>
      <c r="B54" s="278"/>
      <c r="C54" s="279" t="s">
        <v>22</v>
      </c>
      <c r="D54" s="393">
        <v>0</v>
      </c>
      <c r="E54" s="393">
        <v>0</v>
      </c>
      <c r="F54" s="403">
        <v>0</v>
      </c>
    </row>
    <row r="55" spans="1:9" x14ac:dyDescent="0.2">
      <c r="A55" s="520">
        <f>'FS-Revenues &amp; Expenses C-2'!A57</f>
        <v>85999</v>
      </c>
      <c r="B55" s="346"/>
      <c r="C55" s="351" t="s">
        <v>23</v>
      </c>
      <c r="D55" s="271">
        <f>SUM(D53:D54)</f>
        <v>0</v>
      </c>
      <c r="E55" s="271">
        <f>SUM(E53:E54)</f>
        <v>0</v>
      </c>
      <c r="F55" s="318">
        <f>SUM(F53:F54)</f>
        <v>0</v>
      </c>
    </row>
    <row r="56" spans="1:9" x14ac:dyDescent="0.2">
      <c r="A56" s="521"/>
      <c r="B56" s="345"/>
      <c r="C56" s="279" t="s">
        <v>64</v>
      </c>
      <c r="D56" s="217"/>
      <c r="E56" s="217"/>
      <c r="F56" s="317"/>
    </row>
    <row r="57" spans="1:9" x14ac:dyDescent="0.2">
      <c r="A57" s="510">
        <v>80105</v>
      </c>
      <c r="B57" s="278"/>
      <c r="C57" s="279" t="s">
        <v>65</v>
      </c>
      <c r="D57" s="393">
        <v>0</v>
      </c>
      <c r="E57" s="393">
        <v>0</v>
      </c>
      <c r="F57" s="403">
        <v>0</v>
      </c>
    </row>
    <row r="58" spans="1:9" x14ac:dyDescent="0.2">
      <c r="A58" s="510">
        <v>80205</v>
      </c>
      <c r="B58" s="278"/>
      <c r="C58" s="279" t="s">
        <v>66</v>
      </c>
      <c r="D58" s="393">
        <v>0</v>
      </c>
      <c r="E58" s="393">
        <v>0</v>
      </c>
      <c r="F58" s="403">
        <v>0</v>
      </c>
    </row>
    <row r="59" spans="1:9" x14ac:dyDescent="0.2">
      <c r="A59" s="510">
        <v>80305</v>
      </c>
      <c r="B59" s="278"/>
      <c r="C59" s="279" t="s">
        <v>67</v>
      </c>
      <c r="D59" s="393">
        <v>0</v>
      </c>
      <c r="E59" s="393">
        <v>0</v>
      </c>
      <c r="F59" s="403">
        <v>0</v>
      </c>
    </row>
    <row r="60" spans="1:9" x14ac:dyDescent="0.2">
      <c r="A60" s="510">
        <v>80405</v>
      </c>
      <c r="B60" s="278"/>
      <c r="C60" s="279" t="s">
        <v>372</v>
      </c>
      <c r="D60" s="393">
        <v>0</v>
      </c>
      <c r="E60" s="393">
        <v>0</v>
      </c>
      <c r="F60" s="403">
        <v>0</v>
      </c>
    </row>
    <row r="61" spans="1:9" x14ac:dyDescent="0.2">
      <c r="A61" s="510">
        <v>80505</v>
      </c>
      <c r="B61" s="278"/>
      <c r="C61" s="279" t="s">
        <v>373</v>
      </c>
      <c r="D61" s="393">
        <v>0</v>
      </c>
      <c r="E61" s="393">
        <v>0</v>
      </c>
      <c r="F61" s="403">
        <v>0</v>
      </c>
    </row>
    <row r="62" spans="1:9" x14ac:dyDescent="0.2">
      <c r="A62" s="510">
        <v>80605</v>
      </c>
      <c r="B62" s="278"/>
      <c r="C62" s="279" t="s">
        <v>374</v>
      </c>
      <c r="D62" s="393">
        <v>0</v>
      </c>
      <c r="E62" s="393">
        <v>0</v>
      </c>
      <c r="F62" s="403">
        <v>0</v>
      </c>
    </row>
    <row r="63" spans="1:9" x14ac:dyDescent="0.2">
      <c r="A63" s="510">
        <v>80705</v>
      </c>
      <c r="B63" s="278"/>
      <c r="C63" s="279" t="s">
        <v>375</v>
      </c>
      <c r="D63" s="393">
        <v>0</v>
      </c>
      <c r="E63" s="393">
        <v>0</v>
      </c>
      <c r="F63" s="403">
        <v>0</v>
      </c>
    </row>
    <row r="64" spans="1:9" x14ac:dyDescent="0.2">
      <c r="A64" s="510">
        <v>80805</v>
      </c>
      <c r="B64" s="278"/>
      <c r="C64" s="279" t="s">
        <v>376</v>
      </c>
      <c r="D64" s="393">
        <v>0</v>
      </c>
      <c r="E64" s="393">
        <v>0</v>
      </c>
      <c r="F64" s="403">
        <v>0</v>
      </c>
    </row>
    <row r="65" spans="1:6" s="462" customFormat="1" x14ac:dyDescent="0.2">
      <c r="A65" s="510">
        <v>80905</v>
      </c>
      <c r="B65" s="278"/>
      <c r="C65" s="279" t="s">
        <v>377</v>
      </c>
      <c r="D65" s="393">
        <v>0</v>
      </c>
      <c r="E65" s="393">
        <v>0</v>
      </c>
      <c r="F65" s="403">
        <v>0</v>
      </c>
    </row>
    <row r="66" spans="1:6" s="462" customFormat="1" x14ac:dyDescent="0.2">
      <c r="A66" s="510">
        <v>81005</v>
      </c>
      <c r="B66" s="278"/>
      <c r="C66" s="279" t="s">
        <v>378</v>
      </c>
      <c r="D66" s="393">
        <v>0</v>
      </c>
      <c r="E66" s="393">
        <v>0</v>
      </c>
      <c r="F66" s="403">
        <v>0</v>
      </c>
    </row>
    <row r="67" spans="1:6" s="462" customFormat="1" x14ac:dyDescent="0.2">
      <c r="A67" s="510">
        <v>81105</v>
      </c>
      <c r="B67" s="278"/>
      <c r="C67" s="279" t="s">
        <v>68</v>
      </c>
      <c r="D67" s="393">
        <v>0</v>
      </c>
      <c r="E67" s="393">
        <v>0</v>
      </c>
      <c r="F67" s="403">
        <v>0</v>
      </c>
    </row>
    <row r="68" spans="1:6" s="462" customFormat="1" x14ac:dyDescent="0.2">
      <c r="A68" s="510">
        <v>81205</v>
      </c>
      <c r="B68" s="278"/>
      <c r="C68" s="279" t="s">
        <v>397</v>
      </c>
      <c r="D68" s="393">
        <v>0</v>
      </c>
      <c r="E68" s="393">
        <v>0</v>
      </c>
      <c r="F68" s="403">
        <v>0</v>
      </c>
    </row>
    <row r="69" spans="1:6" s="462" customFormat="1" x14ac:dyDescent="0.2">
      <c r="A69" s="510">
        <v>81305</v>
      </c>
      <c r="B69" s="278"/>
      <c r="C69" s="279" t="s">
        <v>379</v>
      </c>
      <c r="D69" s="393">
        <v>0</v>
      </c>
      <c r="E69" s="393">
        <v>0</v>
      </c>
      <c r="F69" s="403">
        <v>0</v>
      </c>
    </row>
    <row r="70" spans="1:6" s="462" customFormat="1" x14ac:dyDescent="0.2">
      <c r="A70" s="510">
        <v>83005</v>
      </c>
      <c r="B70" s="278"/>
      <c r="C70" s="279" t="s">
        <v>381</v>
      </c>
      <c r="D70" s="393">
        <v>0</v>
      </c>
      <c r="E70" s="393">
        <v>0</v>
      </c>
      <c r="F70" s="403">
        <v>0</v>
      </c>
    </row>
    <row r="71" spans="1:6" x14ac:dyDescent="0.2">
      <c r="A71" s="520">
        <f>'FS-Revenues &amp; Expenses C-2'!A73</f>
        <v>84999</v>
      </c>
      <c r="B71" s="346"/>
      <c r="C71" s="342" t="s">
        <v>24</v>
      </c>
      <c r="D71" s="271">
        <f>SUM(D57:D70)</f>
        <v>0</v>
      </c>
      <c r="E71" s="271">
        <f t="shared" ref="E71:F71" si="0">SUM(E57:E70)</f>
        <v>0</v>
      </c>
      <c r="F71" s="271">
        <f t="shared" si="0"/>
        <v>0</v>
      </c>
    </row>
    <row r="72" spans="1:6" x14ac:dyDescent="0.2">
      <c r="A72" s="521"/>
      <c r="B72" s="345"/>
      <c r="C72" s="345"/>
      <c r="D72" s="268"/>
      <c r="E72" s="268"/>
      <c r="F72" s="322"/>
    </row>
    <row r="73" spans="1:6" x14ac:dyDescent="0.2">
      <c r="A73" s="520">
        <f>'FS-Revenues &amp; Expenses C-2'!A75</f>
        <v>86999</v>
      </c>
      <c r="B73" s="346"/>
      <c r="C73" s="342" t="s">
        <v>25</v>
      </c>
      <c r="D73" s="271">
        <f>D51+D55+D71</f>
        <v>0</v>
      </c>
      <c r="E73" s="271">
        <f>E51+E55+E71</f>
        <v>0</v>
      </c>
      <c r="F73" s="318">
        <f>F51+F55+F71</f>
        <v>0</v>
      </c>
    </row>
    <row r="74" spans="1:6" x14ac:dyDescent="0.2">
      <c r="A74" s="525"/>
      <c r="B74" s="269"/>
      <c r="C74" s="345"/>
      <c r="D74" s="41"/>
      <c r="E74" s="41"/>
      <c r="F74" s="316"/>
    </row>
    <row r="75" spans="1:6" x14ac:dyDescent="0.2">
      <c r="A75" s="522">
        <f>'FS-Revenues &amp; Expenses C-2'!A78</f>
        <v>87999</v>
      </c>
      <c r="B75" s="279"/>
      <c r="C75" s="279" t="s">
        <v>278</v>
      </c>
      <c r="D75" s="57">
        <f>D16-D73</f>
        <v>0</v>
      </c>
      <c r="E75" s="57">
        <f>E16-E73</f>
        <v>0</v>
      </c>
      <c r="F75" s="323">
        <f>F16-F73</f>
        <v>0</v>
      </c>
    </row>
    <row r="76" spans="1:6" x14ac:dyDescent="0.2">
      <c r="A76" s="522">
        <f>'FS-Revenues &amp; Expenses C-2'!A79</f>
        <v>88999</v>
      </c>
      <c r="B76" s="279"/>
      <c r="C76" s="279" t="s">
        <v>279</v>
      </c>
      <c r="D76" s="405">
        <v>0</v>
      </c>
      <c r="E76" s="405">
        <v>0</v>
      </c>
      <c r="F76" s="406">
        <v>0</v>
      </c>
    </row>
    <row r="77" spans="1:6" x14ac:dyDescent="0.2">
      <c r="A77" s="522">
        <f>'FS-Revenues &amp; Expenses C-2'!A80</f>
        <v>89999</v>
      </c>
      <c r="B77" s="279"/>
      <c r="C77" s="279" t="s">
        <v>280</v>
      </c>
      <c r="D77" s="57">
        <f>D75+D76</f>
        <v>0</v>
      </c>
      <c r="E77" s="57">
        <f>E75+E76</f>
        <v>0</v>
      </c>
      <c r="F77" s="323">
        <f>F75+F76</f>
        <v>0</v>
      </c>
    </row>
    <row r="78" spans="1:6" x14ac:dyDescent="0.2">
      <c r="A78" s="522" t="s">
        <v>384</v>
      </c>
      <c r="B78" s="279"/>
      <c r="C78" s="279" t="s">
        <v>26</v>
      </c>
      <c r="D78" s="405">
        <v>0</v>
      </c>
      <c r="E78" s="405">
        <v>0</v>
      </c>
      <c r="F78" s="406">
        <v>0</v>
      </c>
    </row>
    <row r="79" spans="1:6" x14ac:dyDescent="0.2">
      <c r="A79" s="522" t="s">
        <v>383</v>
      </c>
      <c r="B79" s="279"/>
      <c r="C79" s="279" t="s">
        <v>171</v>
      </c>
      <c r="D79" s="405">
        <v>0</v>
      </c>
      <c r="E79" s="405">
        <v>0</v>
      </c>
      <c r="F79" s="406">
        <v>0</v>
      </c>
    </row>
    <row r="80" spans="1:6" x14ac:dyDescent="0.2">
      <c r="A80" s="525" t="s">
        <v>382</v>
      </c>
      <c r="B80" s="345"/>
      <c r="C80" s="345" t="s">
        <v>284</v>
      </c>
      <c r="D80" s="405">
        <v>0</v>
      </c>
      <c r="E80" s="405">
        <v>0</v>
      </c>
      <c r="F80" s="406">
        <v>0</v>
      </c>
    </row>
    <row r="81" spans="1:6" x14ac:dyDescent="0.2">
      <c r="A81" s="520">
        <f>'FS-Revenues &amp; Expenses C-2'!A84</f>
        <v>99999</v>
      </c>
      <c r="B81" s="346"/>
      <c r="C81" s="342" t="s">
        <v>27</v>
      </c>
      <c r="D81" s="271">
        <f>D77-D78-D79-D80</f>
        <v>0</v>
      </c>
      <c r="E81" s="271">
        <f>E77-E78-E79-E80</f>
        <v>0</v>
      </c>
      <c r="F81" s="318">
        <f>F77-F78-F79-F80</f>
        <v>0</v>
      </c>
    </row>
  </sheetData>
  <customSheetViews>
    <customSheetView guid="{D4C542D2-2AB8-4FBA-95B4-378235B2B7B7}" showPageBreaks="1" fitToPage="1" printArea="1" hiddenRows="1">
      <selection activeCell="C6" sqref="C6:C8"/>
      <rowBreaks count="1" manualBreakCount="1">
        <brk id="45" max="5" man="1"/>
      </rowBreaks>
      <pageMargins left="0.75" right="0.75" top="1" bottom="1" header="0.5" footer="0.5"/>
      <pageSetup scale="76" orientation="portrait" r:id="rId1"/>
      <headerFooter alignWithMargins="0">
        <oddHeader>&amp;L&amp;8CY13&amp;RAppendix A</oddHeader>
        <oddFooter>&amp;L&amp;8&amp;Z&amp;F&amp;A</oddFooter>
      </headerFooter>
    </customSheetView>
    <customSheetView guid="{27EF61E3-089C-4444-8AD8-DD4FF652E9B8}" scale="60" showPageBreaks="1" fitToPage="1" printArea="1" hiddenRows="1" view="pageBreakPreview">
      <selection activeCell="C3" sqref="C3:F3"/>
      <rowBreaks count="1" manualBreakCount="1">
        <brk id="45" max="5" man="1"/>
      </rowBreaks>
      <pageMargins left="0.75" right="0.75" top="1" bottom="1" header="0.5" footer="0.5"/>
      <pageSetup scale="56" orientation="portrait" r:id="rId2"/>
      <headerFooter alignWithMargins="0">
        <oddHeader>&amp;L&amp;8CY13&amp;RAppendix A</oddHeader>
        <oddFooter>&amp;L&amp;8&amp;Z&amp;F&amp;A</oddFooter>
      </headerFooter>
    </customSheetView>
  </customSheetViews>
  <phoneticPr fontId="27" type="noConversion"/>
  <pageMargins left="0.75" right="0.75" top="1" bottom="1" header="0.5" footer="0.5"/>
  <pageSetup scale="50" orientation="portrait" r:id="rId3"/>
  <headerFooter alignWithMargins="0">
    <oddHeader xml:space="preserve">&amp;C  
</oddHeader>
    <oddFooter>&amp;L&amp;8
&amp;F&amp;A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zoomScale="80" zoomScaleNormal="80" zoomScaleSheetLayoutView="70" workbookViewId="0"/>
  </sheetViews>
  <sheetFormatPr defaultRowHeight="12.75" x14ac:dyDescent="0.2"/>
  <cols>
    <col min="6" max="6" width="18.28515625" customWidth="1"/>
    <col min="7" max="7" width="12.42578125" customWidth="1"/>
  </cols>
  <sheetData>
    <row r="1" spans="1:3" x14ac:dyDescent="0.2">
      <c r="A1" s="574" t="s">
        <v>319</v>
      </c>
      <c r="B1" s="383"/>
      <c r="C1" s="383"/>
    </row>
    <row r="2" spans="1:3" x14ac:dyDescent="0.2">
      <c r="A2" s="236" t="s">
        <v>318</v>
      </c>
    </row>
  </sheetData>
  <customSheetViews>
    <customSheetView guid="{D4C542D2-2AB8-4FBA-95B4-378235B2B7B7}" fitToPage="1">
      <selection activeCell="C5" sqref="C5"/>
      <pageMargins left="0.75" right="0.75" top="1" bottom="1" header="0.5" footer="0.5"/>
      <pageSetup orientation="portrait" r:id="rId1"/>
      <headerFooter alignWithMargins="0">
        <oddHeader>&amp;L&amp;8CY13&amp;RAppendix A</oddHeader>
        <oddFooter>&amp;L&amp;8&amp;Z&amp;F&amp;A</oddFooter>
      </headerFooter>
    </customSheetView>
    <customSheetView guid="{27EF61E3-089C-4444-8AD8-DD4FF652E9B8}" showPageBreaks="1" fitToPage="1">
      <selection activeCell="C5" sqref="C5"/>
      <pageMargins left="0.75" right="0.75" top="1" bottom="1" header="0.5" footer="0.5"/>
      <pageSetup orientation="portrait" r:id="rId2"/>
      <headerFooter alignWithMargins="0">
        <oddHeader>&amp;L&amp;8CY13&amp;RAppendix A</oddHeader>
        <oddFooter>&amp;L&amp;8&amp;Z&amp;F&amp;A</oddFooter>
      </headerFooter>
    </customSheetView>
  </customSheetViews>
  <phoneticPr fontId="0" type="noConversion"/>
  <pageMargins left="0.75" right="0.75" top="1" bottom="1" header="0.5" footer="0.5"/>
  <pageSetup scale="76" orientation="portrait" r:id="rId3"/>
  <headerFooter alignWithMargins="0">
    <oddHeader xml:space="preserve">&amp;C  
</oddHeader>
    <oddFooter>&amp;L&amp;8
&amp;F&amp;A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zoomScale="80" zoomScaleNormal="80" zoomScaleSheetLayoutView="70" workbookViewId="0"/>
  </sheetViews>
  <sheetFormatPr defaultRowHeight="12.75" x14ac:dyDescent="0.2"/>
  <cols>
    <col min="1" max="1" width="93.5703125" customWidth="1"/>
    <col min="2" max="2" width="15.7109375" customWidth="1"/>
    <col min="3" max="3" width="18" customWidth="1"/>
    <col min="7" max="7" width="29.140625" customWidth="1"/>
  </cols>
  <sheetData>
    <row r="1" spans="1:3" x14ac:dyDescent="0.2">
      <c r="A1" s="574" t="s">
        <v>133</v>
      </c>
      <c r="B1" s="132"/>
      <c r="C1" s="132"/>
    </row>
    <row r="2" spans="1:3" x14ac:dyDescent="0.2">
      <c r="A2" s="37" t="s">
        <v>132</v>
      </c>
    </row>
    <row r="3" spans="1:3" x14ac:dyDescent="0.2">
      <c r="A3" s="236" t="s">
        <v>325</v>
      </c>
    </row>
    <row r="4" spans="1:3" x14ac:dyDescent="0.2">
      <c r="A4" s="249" t="s">
        <v>272</v>
      </c>
    </row>
    <row r="5" spans="1:3" x14ac:dyDescent="0.2">
      <c r="A5" s="128" t="s">
        <v>138</v>
      </c>
    </row>
    <row r="6" spans="1:3" x14ac:dyDescent="0.2">
      <c r="A6" t="s">
        <v>121</v>
      </c>
    </row>
    <row r="7" spans="1:3" x14ac:dyDescent="0.2">
      <c r="A7" t="s">
        <v>122</v>
      </c>
    </row>
    <row r="8" spans="1:3" x14ac:dyDescent="0.2">
      <c r="A8" t="s">
        <v>123</v>
      </c>
    </row>
    <row r="9" spans="1:3" x14ac:dyDescent="0.2">
      <c r="A9" t="s">
        <v>124</v>
      </c>
    </row>
    <row r="10" spans="1:3" x14ac:dyDescent="0.2">
      <c r="A10" t="s">
        <v>169</v>
      </c>
    </row>
    <row r="11" spans="1:3" x14ac:dyDescent="0.2">
      <c r="A11" t="s">
        <v>170</v>
      </c>
    </row>
    <row r="12" spans="1:3" x14ac:dyDescent="0.2">
      <c r="A12" t="s">
        <v>136</v>
      </c>
    </row>
    <row r="13" spans="1:3" x14ac:dyDescent="0.2">
      <c r="A13" t="s">
        <v>137</v>
      </c>
    </row>
    <row r="14" spans="1:3" ht="25.5" x14ac:dyDescent="0.2">
      <c r="A14" s="363" t="s">
        <v>334</v>
      </c>
      <c r="B14" s="133"/>
    </row>
    <row r="15" spans="1:3" x14ac:dyDescent="0.2">
      <c r="A15" s="75" t="s">
        <v>247</v>
      </c>
      <c r="B15" s="133"/>
    </row>
    <row r="16" spans="1:3" x14ac:dyDescent="0.2">
      <c r="A16" s="75" t="s">
        <v>248</v>
      </c>
      <c r="B16" s="133"/>
    </row>
    <row r="17" spans="1:3" x14ac:dyDescent="0.2">
      <c r="B17" s="133"/>
    </row>
    <row r="18" spans="1:3" ht="13.5" thickBot="1" x14ac:dyDescent="0.25"/>
    <row r="19" spans="1:3" ht="13.5" thickBot="1" x14ac:dyDescent="0.25">
      <c r="A19" s="135" t="s">
        <v>133</v>
      </c>
      <c r="B19" s="136"/>
      <c r="C19" s="137"/>
    </row>
    <row r="20" spans="1:3" ht="13.5" thickBot="1" x14ac:dyDescent="0.25">
      <c r="A20" s="139" t="s">
        <v>107</v>
      </c>
      <c r="B20" s="140"/>
      <c r="C20" s="141"/>
    </row>
    <row r="21" spans="1:3" x14ac:dyDescent="0.2">
      <c r="A21" s="127" t="str">
        <f>+'FS-Balance Sheet C-1'!A3</f>
        <v>Contractor Name</v>
      </c>
      <c r="B21" s="77"/>
      <c r="C21" s="79"/>
    </row>
    <row r="22" spans="1:3" x14ac:dyDescent="0.2">
      <c r="A22" s="127" t="str">
        <f>+'FS-Balance Sheet C-1'!A4</f>
        <v>Quarter Ended:  xx/xx/xxxx</v>
      </c>
      <c r="B22" s="77"/>
      <c r="C22" s="79"/>
    </row>
    <row r="23" spans="1:3" ht="38.25" x14ac:dyDescent="0.2">
      <c r="A23" s="20"/>
      <c r="B23" s="253" t="s">
        <v>250</v>
      </c>
      <c r="C23" s="254" t="s">
        <v>251</v>
      </c>
    </row>
    <row r="24" spans="1:3" x14ac:dyDescent="0.2">
      <c r="A24" s="20" t="s">
        <v>101</v>
      </c>
      <c r="B24" s="255">
        <v>0</v>
      </c>
      <c r="C24" s="256">
        <v>0</v>
      </c>
    </row>
    <row r="25" spans="1:3" x14ac:dyDescent="0.2">
      <c r="A25" s="20"/>
      <c r="B25" s="251"/>
      <c r="C25" s="252"/>
    </row>
    <row r="26" spans="1:3" x14ac:dyDescent="0.2">
      <c r="A26" s="20"/>
      <c r="B26" s="251"/>
      <c r="C26" s="252"/>
    </row>
    <row r="27" spans="1:3" ht="25.5" x14ac:dyDescent="0.2">
      <c r="A27" s="20" t="s">
        <v>127</v>
      </c>
      <c r="B27" s="253" t="s">
        <v>252</v>
      </c>
      <c r="C27" s="254" t="s">
        <v>249</v>
      </c>
    </row>
    <row r="28" spans="1:3" x14ac:dyDescent="0.2">
      <c r="A28" s="20"/>
      <c r="B28" s="77"/>
      <c r="C28" s="79"/>
    </row>
    <row r="29" spans="1:3" x14ac:dyDescent="0.2">
      <c r="A29" s="20" t="s">
        <v>102</v>
      </c>
      <c r="B29" s="257">
        <v>0</v>
      </c>
      <c r="C29" s="258">
        <v>0</v>
      </c>
    </row>
    <row r="30" spans="1:3" x14ac:dyDescent="0.2">
      <c r="A30" s="20" t="s">
        <v>103</v>
      </c>
      <c r="B30" s="257">
        <v>0</v>
      </c>
      <c r="C30" s="258">
        <v>0</v>
      </c>
    </row>
    <row r="31" spans="1:3" x14ac:dyDescent="0.2">
      <c r="A31" s="20"/>
      <c r="B31" s="77"/>
      <c r="C31" s="79"/>
    </row>
    <row r="32" spans="1:3" x14ac:dyDescent="0.2">
      <c r="A32" s="20"/>
      <c r="B32" s="78" t="s">
        <v>125</v>
      </c>
      <c r="C32" s="80" t="s">
        <v>126</v>
      </c>
    </row>
    <row r="33" spans="1:3" x14ac:dyDescent="0.2">
      <c r="A33" s="20"/>
      <c r="B33" s="77"/>
      <c r="C33" s="79"/>
    </row>
    <row r="34" spans="1:3" x14ac:dyDescent="0.2">
      <c r="A34" s="20" t="s">
        <v>335</v>
      </c>
      <c r="B34" s="134"/>
      <c r="C34" s="120"/>
    </row>
    <row r="35" spans="1:3" ht="13.5" thickBot="1" x14ac:dyDescent="0.25">
      <c r="A35" s="81"/>
      <c r="B35" s="76"/>
      <c r="C35" s="82"/>
    </row>
  </sheetData>
  <customSheetViews>
    <customSheetView guid="{D4C542D2-2AB8-4FBA-95B4-378235B2B7B7}" scale="80" fitToPage="1" hiddenRows="1">
      <selection activeCell="A3" sqref="A3"/>
      <pageMargins left="0.75" right="0.75" top="1" bottom="1" header="0.5" footer="0.5"/>
      <pageSetup scale="72" orientation="portrait" r:id="rId1"/>
      <headerFooter alignWithMargins="0">
        <oddHeader>&amp;L&amp;8CY13&amp;RAppendix A</oddHeader>
        <oddFooter>&amp;L&amp;8&amp;Z&amp;F&amp;A</oddFooter>
      </headerFooter>
    </customSheetView>
    <customSheetView guid="{27EF61E3-089C-4444-8AD8-DD4FF652E9B8}" scale="80" showPageBreaks="1" fitToPage="1" printArea="1" hiddenRows="1">
      <selection activeCell="A7" sqref="A7"/>
      <pageMargins left="0.75" right="0.75" top="1" bottom="1" header="0.5" footer="0.5"/>
      <pageSetup scale="72" orientation="portrait" r:id="rId2"/>
      <headerFooter alignWithMargins="0">
        <oddHeader>&amp;L&amp;8CY13&amp;RAppendix A</oddHeader>
        <oddFooter>&amp;L&amp;8&amp;Z&amp;F&amp;A</oddFooter>
      </headerFooter>
    </customSheetView>
  </customSheetViews>
  <phoneticPr fontId="0" type="noConversion"/>
  <pageMargins left="0.75" right="0.75" top="1" bottom="1" header="0.5" footer="0.5"/>
  <pageSetup scale="55" orientation="portrait" r:id="rId3"/>
  <headerFooter alignWithMargins="0">
    <oddHeader xml:space="preserve">&amp;C  
</oddHeader>
    <oddFooter>&amp;L&amp;8
&amp;F&amp;A</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0</xdr:col>
                    <xdr:colOff>57150</xdr:colOff>
                    <xdr:row>0</xdr:row>
                    <xdr:rowOff>47625</xdr:rowOff>
                  </from>
                  <to>
                    <xdr:col>0</xdr:col>
                    <xdr:colOff>57150</xdr:colOff>
                    <xdr:row>0</xdr:row>
                    <xdr:rowOff>57150</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0</xdr:col>
                    <xdr:colOff>66675</xdr:colOff>
                    <xdr:row>0</xdr:row>
                    <xdr:rowOff>47625</xdr:rowOff>
                  </from>
                  <to>
                    <xdr:col>0</xdr:col>
                    <xdr:colOff>66675</xdr:colOff>
                    <xdr:row>0</xdr:row>
                    <xdr:rowOff>57150</xdr:rowOff>
                  </to>
                </anchor>
              </controlPr>
            </control>
          </mc:Choice>
        </mc:AlternateContent>
        <mc:AlternateContent xmlns:mc="http://schemas.openxmlformats.org/markup-compatibility/2006">
          <mc:Choice Requires="x14">
            <control shapeId="1027" r:id="rId8" name="Check Box 3">
              <controlPr defaultSize="0" autoFill="0" autoLine="0" autoPict="0">
                <anchor moveWithCells="1">
                  <from>
                    <xdr:col>0</xdr:col>
                    <xdr:colOff>57150</xdr:colOff>
                    <xdr:row>0</xdr:row>
                    <xdr:rowOff>47625</xdr:rowOff>
                  </from>
                  <to>
                    <xdr:col>0</xdr:col>
                    <xdr:colOff>57150</xdr:colOff>
                    <xdr:row>0</xdr:row>
                    <xdr:rowOff>57150</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0</xdr:col>
                    <xdr:colOff>66675</xdr:colOff>
                    <xdr:row>0</xdr:row>
                    <xdr:rowOff>47625</xdr:rowOff>
                  </from>
                  <to>
                    <xdr:col>0</xdr:col>
                    <xdr:colOff>66675</xdr:colOff>
                    <xdr:row>0</xdr:row>
                    <xdr:rowOff>57150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zoomScale="80" zoomScaleNormal="80" zoomScaleSheetLayoutView="70" workbookViewId="0"/>
  </sheetViews>
  <sheetFormatPr defaultRowHeight="12.75" x14ac:dyDescent="0.2"/>
  <cols>
    <col min="6" max="6" width="14.85546875" customWidth="1"/>
  </cols>
  <sheetData>
    <row r="1" spans="1:6" x14ac:dyDescent="0.2">
      <c r="A1" s="574" t="s">
        <v>320</v>
      </c>
      <c r="B1" s="383"/>
      <c r="C1" s="383"/>
      <c r="D1" s="383"/>
      <c r="E1" s="383"/>
      <c r="F1" s="383"/>
    </row>
    <row r="2" spans="1:6" x14ac:dyDescent="0.2">
      <c r="A2" t="s">
        <v>214</v>
      </c>
    </row>
  </sheetData>
  <customSheetViews>
    <customSheetView guid="{D4C542D2-2AB8-4FBA-95B4-378235B2B7B7}" fitToPage="1">
      <selection activeCell="E5" sqref="E5"/>
      <pageMargins left="0.75" right="0.75" top="1" bottom="1" header="0.5" footer="0.5"/>
      <pageSetup orientation="portrait" r:id="rId1"/>
      <headerFooter alignWithMargins="0">
        <oddHeader>&amp;L&amp;8CY13&amp;RAppendix A</oddHeader>
        <oddFooter>&amp;L&amp;8&amp;Z&amp;F&amp;A</oddFooter>
      </headerFooter>
    </customSheetView>
    <customSheetView guid="{27EF61E3-089C-4444-8AD8-DD4FF652E9B8}" showPageBreaks="1" fitToPage="1">
      <selection activeCell="E5" sqref="E5"/>
      <pageMargins left="0.75" right="0.75" top="1" bottom="1" header="0.5" footer="0.5"/>
      <pageSetup orientation="portrait" r:id="rId2"/>
      <headerFooter alignWithMargins="0">
        <oddHeader>&amp;L&amp;8CY13&amp;RAppendix A</oddHeader>
        <oddFooter>&amp;L&amp;8&amp;Z&amp;F&amp;A</oddFooter>
      </headerFooter>
    </customSheetView>
  </customSheetViews>
  <phoneticPr fontId="27" type="noConversion"/>
  <pageMargins left="0.75" right="0.75" top="1" bottom="1" header="0.5" footer="0.5"/>
  <pageSetup scale="76" orientation="portrait" r:id="rId3"/>
  <headerFooter alignWithMargins="0">
    <oddHeader xml:space="preserve">&amp;C  
</oddHeader>
    <oddFooter>&amp;L&amp;8
&amp;F&amp;A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topLeftCell="A5" zoomScale="80" zoomScaleNormal="80" zoomScaleSheetLayoutView="70" workbookViewId="0">
      <selection activeCell="J44" sqref="J44:J46"/>
    </sheetView>
  </sheetViews>
  <sheetFormatPr defaultRowHeight="12.75" x14ac:dyDescent="0.2"/>
  <cols>
    <col min="8" max="8" width="18.85546875" customWidth="1"/>
  </cols>
  <sheetData>
    <row r="1" spans="1:7" x14ac:dyDescent="0.2">
      <c r="A1" s="382" t="s">
        <v>320</v>
      </c>
      <c r="B1" s="383"/>
      <c r="C1" s="383"/>
      <c r="D1" s="383"/>
      <c r="E1" s="383"/>
      <c r="F1" s="383"/>
      <c r="G1" s="383"/>
    </row>
    <row r="2" spans="1:7" x14ac:dyDescent="0.2">
      <c r="A2" t="s">
        <v>215</v>
      </c>
    </row>
  </sheetData>
  <customSheetViews>
    <customSheetView guid="{D4C542D2-2AB8-4FBA-95B4-378235B2B7B7}" fitToPage="1">
      <selection activeCell="C6" sqref="C6"/>
      <pageMargins left="0.75" right="0.75" top="1" bottom="1" header="0.5" footer="0.5"/>
      <pageSetup orientation="portrait" r:id="rId1"/>
      <headerFooter alignWithMargins="0">
        <oddHeader>&amp;L&amp;8CY13&amp;RAppendix A</oddHeader>
        <oddFooter>&amp;L&amp;8&amp;Z&amp;F&amp;A</oddFooter>
      </headerFooter>
    </customSheetView>
    <customSheetView guid="{27EF61E3-089C-4444-8AD8-DD4FF652E9B8}" showPageBreaks="1" fitToPage="1">
      <selection activeCell="C6" sqref="C6"/>
      <pageMargins left="0.75" right="0.75" top="1" bottom="1" header="0.5" footer="0.5"/>
      <pageSetup orientation="portrait" r:id="rId2"/>
      <headerFooter alignWithMargins="0">
        <oddHeader>&amp;L&amp;8CY13&amp;RAppendix A</oddHeader>
        <oddFooter>&amp;L&amp;8&amp;Z&amp;F&amp;A</oddFooter>
      </headerFooter>
    </customSheetView>
  </customSheetViews>
  <phoneticPr fontId="0" type="noConversion"/>
  <pageMargins left="0.75" right="0.75" top="1" bottom="1" header="0.5" footer="0.5"/>
  <pageSetup scale="76" orientation="portrait" r:id="rId3"/>
  <headerFooter alignWithMargins="0">
    <oddHeader xml:space="preserve">&amp;C  
</oddHeader>
    <oddFooter>&amp;L&amp;8
&amp;F&amp;A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zoomScale="80" zoomScaleNormal="80" zoomScaleSheetLayoutView="70" workbookViewId="0">
      <selection activeCell="B1" sqref="B1"/>
    </sheetView>
  </sheetViews>
  <sheetFormatPr defaultRowHeight="12.75" x14ac:dyDescent="0.2"/>
  <cols>
    <col min="1" max="1" width="3.7109375" customWidth="1"/>
    <col min="2" max="2" width="70.7109375" style="144" customWidth="1"/>
  </cols>
  <sheetData>
    <row r="1" spans="1:2" x14ac:dyDescent="0.2">
      <c r="A1" s="142" t="s">
        <v>216</v>
      </c>
      <c r="B1" s="143"/>
    </row>
    <row r="2" spans="1:2" ht="25.5" x14ac:dyDescent="0.2">
      <c r="A2" s="215" t="s">
        <v>187</v>
      </c>
      <c r="B2" s="144" t="s">
        <v>205</v>
      </c>
    </row>
    <row r="3" spans="1:2" x14ac:dyDescent="0.2">
      <c r="A3" s="216"/>
    </row>
    <row r="4" spans="1:2" ht="25.5" x14ac:dyDescent="0.2">
      <c r="A4" s="216" t="s">
        <v>188</v>
      </c>
      <c r="B4" s="144" t="s">
        <v>235</v>
      </c>
    </row>
    <row r="5" spans="1:2" x14ac:dyDescent="0.2">
      <c r="A5" s="216"/>
    </row>
    <row r="6" spans="1:2" x14ac:dyDescent="0.2">
      <c r="A6" s="216" t="s">
        <v>189</v>
      </c>
      <c r="B6" s="243" t="s">
        <v>291</v>
      </c>
    </row>
    <row r="7" spans="1:2" x14ac:dyDescent="0.2">
      <c r="A7" s="216"/>
    </row>
    <row r="8" spans="1:2" x14ac:dyDescent="0.2">
      <c r="A8" s="216" t="s">
        <v>190</v>
      </c>
      <c r="B8" s="144" t="s">
        <v>206</v>
      </c>
    </row>
    <row r="9" spans="1:2" x14ac:dyDescent="0.2">
      <c r="A9" s="216"/>
    </row>
    <row r="10" spans="1:2" ht="63.75" x14ac:dyDescent="0.2">
      <c r="A10" s="216" t="s">
        <v>228</v>
      </c>
      <c r="B10" s="144" t="s">
        <v>230</v>
      </c>
    </row>
    <row r="12" spans="1:2" ht="38.25" x14ac:dyDescent="0.2">
      <c r="A12" s="219" t="s">
        <v>236</v>
      </c>
      <c r="B12" s="220" t="s">
        <v>237</v>
      </c>
    </row>
    <row r="13" spans="1:2" x14ac:dyDescent="0.2">
      <c r="A13" s="2"/>
      <c r="B13" s="221"/>
    </row>
    <row r="14" spans="1:2" ht="63.75" x14ac:dyDescent="0.2">
      <c r="A14" s="219" t="s">
        <v>238</v>
      </c>
      <c r="B14" s="222" t="s">
        <v>242</v>
      </c>
    </row>
  </sheetData>
  <customSheetViews>
    <customSheetView guid="{D4C542D2-2AB8-4FBA-95B4-378235B2B7B7}" fitToPage="1">
      <selection activeCell="E10" sqref="E10"/>
      <pageMargins left="0.75" right="0.75" top="1" bottom="1" header="0.5" footer="0.5"/>
      <pageSetup orientation="portrait" r:id="rId1"/>
      <headerFooter alignWithMargins="0">
        <oddHeader>&amp;L&amp;8CY13&amp;RAppendix A</oddHeader>
        <oddFooter>&amp;L&amp;8&amp;Z&amp;F&amp;A</oddFooter>
      </headerFooter>
    </customSheetView>
    <customSheetView guid="{27EF61E3-089C-4444-8AD8-DD4FF652E9B8}" showPageBreaks="1" fitToPage="1">
      <selection activeCell="B14" sqref="B14"/>
      <pageMargins left="0.75" right="0.75" top="1" bottom="1" header="0.5" footer="0.5"/>
      <pageSetup orientation="portrait" r:id="rId2"/>
      <headerFooter alignWithMargins="0">
        <oddHeader>&amp;L&amp;8CY13&amp;RAppendix A</oddHeader>
        <oddFooter>&amp;L&amp;8&amp;Z&amp;F&amp;A</oddFooter>
      </headerFooter>
    </customSheetView>
  </customSheetViews>
  <phoneticPr fontId="27" type="noConversion"/>
  <pageMargins left="0.75" right="0.75" top="1" bottom="1" header="0.5" footer="0.5"/>
  <pageSetup scale="76" orientation="portrait" r:id="rId3"/>
  <headerFooter alignWithMargins="0">
    <oddHeader xml:space="preserve">&amp;C  
</oddHeader>
    <oddFooter>&amp;L&amp;8
&amp;F&amp;A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zoomScale="80" zoomScaleNormal="80" zoomScaleSheetLayoutView="70" workbookViewId="0">
      <selection activeCell="G42" sqref="G42"/>
    </sheetView>
  </sheetViews>
  <sheetFormatPr defaultRowHeight="12.75" x14ac:dyDescent="0.2"/>
  <cols>
    <col min="1" max="1" width="9.140625" style="511"/>
    <col min="2" max="2" width="61.7109375" customWidth="1"/>
    <col min="4" max="4" width="11.42578125" bestFit="1" customWidth="1"/>
    <col min="6" max="6" width="11.42578125" bestFit="1" customWidth="1"/>
  </cols>
  <sheetData>
    <row r="1" spans="1:15" x14ac:dyDescent="0.2">
      <c r="A1" s="359" t="s">
        <v>216</v>
      </c>
      <c r="B1" s="145"/>
      <c r="E1" s="248" t="s">
        <v>309</v>
      </c>
    </row>
    <row r="2" spans="1:15" x14ac:dyDescent="0.2">
      <c r="A2" s="273" t="str">
        <f>+'FS-Balance Sheet C-1'!A3</f>
        <v>Contractor Name</v>
      </c>
      <c r="B2" s="464"/>
    </row>
    <row r="3" spans="1:15" ht="13.5" thickBot="1" x14ac:dyDescent="0.25">
      <c r="A3" s="273" t="str">
        <f>+'FS-Balance Sheet C-1'!A4</f>
        <v>Quarter Ended:  xx/xx/xxxx</v>
      </c>
      <c r="B3" s="464"/>
      <c r="H3" s="324" t="s">
        <v>221</v>
      </c>
      <c r="I3" s="199"/>
      <c r="J3" s="199"/>
      <c r="K3" s="199"/>
      <c r="L3" s="199"/>
      <c r="M3" s="199"/>
      <c r="N3" s="200"/>
      <c r="O3" s="199"/>
    </row>
    <row r="4" spans="1:15" x14ac:dyDescent="0.2">
      <c r="A4" s="539"/>
      <c r="B4" s="26"/>
      <c r="C4" s="29" t="s">
        <v>191</v>
      </c>
      <c r="D4" s="29" t="s">
        <v>192</v>
      </c>
      <c r="E4" s="29" t="s">
        <v>193</v>
      </c>
      <c r="F4" s="29" t="s">
        <v>192</v>
      </c>
      <c r="G4" s="166" t="s">
        <v>194</v>
      </c>
      <c r="H4" s="165"/>
      <c r="I4" s="29"/>
      <c r="J4" s="29"/>
      <c r="K4" s="29"/>
      <c r="L4" s="29"/>
      <c r="M4" s="29"/>
      <c r="N4" s="26"/>
      <c r="O4" s="193"/>
    </row>
    <row r="5" spans="1:15" x14ac:dyDescent="0.2">
      <c r="A5" s="540"/>
      <c r="B5" s="466"/>
      <c r="C5" s="168" t="s">
        <v>195</v>
      </c>
      <c r="D5" s="168" t="s">
        <v>196</v>
      </c>
      <c r="E5" s="168" t="s">
        <v>192</v>
      </c>
      <c r="F5" s="168" t="s">
        <v>196</v>
      </c>
      <c r="G5" s="169" t="s">
        <v>192</v>
      </c>
      <c r="H5" s="167" t="s">
        <v>222</v>
      </c>
      <c r="I5" s="168" t="s">
        <v>223</v>
      </c>
      <c r="J5" s="168" t="s">
        <v>224</v>
      </c>
      <c r="K5" s="168" t="s">
        <v>225</v>
      </c>
      <c r="L5" s="168" t="s">
        <v>226</v>
      </c>
      <c r="M5" s="168" t="s">
        <v>227</v>
      </c>
      <c r="N5" s="198" t="s">
        <v>229</v>
      </c>
      <c r="O5" s="203" t="s">
        <v>28</v>
      </c>
    </row>
    <row r="6" spans="1:15" x14ac:dyDescent="0.2">
      <c r="A6" s="505"/>
      <c r="B6" s="463" t="s">
        <v>34</v>
      </c>
      <c r="C6" s="148"/>
      <c r="D6" s="467"/>
      <c r="E6" s="467"/>
      <c r="F6" s="467"/>
      <c r="G6" s="469"/>
      <c r="H6" s="204"/>
      <c r="I6" s="149"/>
      <c r="J6" s="149"/>
      <c r="K6" s="149"/>
      <c r="L6" s="149"/>
      <c r="M6" s="149"/>
      <c r="N6" s="77"/>
      <c r="O6" s="79"/>
    </row>
    <row r="7" spans="1:15" x14ac:dyDescent="0.2">
      <c r="A7" s="505"/>
      <c r="B7" s="463" t="s">
        <v>35</v>
      </c>
      <c r="C7" s="148"/>
      <c r="D7" s="467"/>
      <c r="E7" s="467"/>
      <c r="F7" s="467"/>
      <c r="G7" s="469"/>
      <c r="H7" s="204"/>
      <c r="I7" s="149"/>
      <c r="J7" s="149"/>
      <c r="K7" s="149"/>
      <c r="L7" s="149"/>
      <c r="M7" s="149"/>
      <c r="N7" s="77"/>
      <c r="O7" s="79"/>
    </row>
    <row r="8" spans="1:15" x14ac:dyDescent="0.2">
      <c r="A8" s="505">
        <v>10100</v>
      </c>
      <c r="B8" s="63" t="s">
        <v>36</v>
      </c>
      <c r="C8" s="148"/>
      <c r="D8" s="467"/>
      <c r="E8" s="467"/>
      <c r="F8" s="467"/>
      <c r="G8" s="469"/>
      <c r="H8" s="204"/>
      <c r="I8" s="149"/>
      <c r="J8" s="149"/>
      <c r="K8" s="149"/>
      <c r="L8" s="149"/>
      <c r="M8" s="149"/>
      <c r="N8" s="77"/>
      <c r="O8" s="205"/>
    </row>
    <row r="9" spans="1:15" x14ac:dyDescent="0.2">
      <c r="A9" s="506">
        <v>10105</v>
      </c>
      <c r="B9" s="63" t="s">
        <v>156</v>
      </c>
      <c r="C9" s="148"/>
      <c r="D9" s="467"/>
      <c r="E9" s="467">
        <f t="shared" ref="E9:E17" si="0">C9+D9</f>
        <v>0</v>
      </c>
      <c r="F9" s="467"/>
      <c r="G9" s="469">
        <f t="shared" ref="G9:G17" si="1">E9+F9</f>
        <v>0</v>
      </c>
      <c r="H9" s="204"/>
      <c r="I9" s="149"/>
      <c r="J9" s="149"/>
      <c r="K9" s="149"/>
      <c r="L9" s="149"/>
      <c r="M9" s="149"/>
      <c r="N9" s="77"/>
      <c r="O9" s="205">
        <f t="shared" ref="O9:O33" si="2">SUM(H9:N9)</f>
        <v>0</v>
      </c>
    </row>
    <row r="10" spans="1:15" x14ac:dyDescent="0.2">
      <c r="A10" s="506">
        <v>10110</v>
      </c>
      <c r="B10" s="63" t="s">
        <v>37</v>
      </c>
      <c r="C10" s="148"/>
      <c r="D10" s="467"/>
      <c r="E10" s="467">
        <f t="shared" si="0"/>
        <v>0</v>
      </c>
      <c r="F10" s="467"/>
      <c r="G10" s="469">
        <f t="shared" si="1"/>
        <v>0</v>
      </c>
      <c r="H10" s="204"/>
      <c r="I10" s="149"/>
      <c r="J10" s="149"/>
      <c r="K10" s="149"/>
      <c r="L10" s="149"/>
      <c r="M10" s="149"/>
      <c r="N10" s="77"/>
      <c r="O10" s="205">
        <f t="shared" si="2"/>
        <v>0</v>
      </c>
    </row>
    <row r="11" spans="1:15" ht="13.5" customHeight="1" x14ac:dyDescent="0.2">
      <c r="A11" s="548">
        <v>10115</v>
      </c>
      <c r="B11" s="129" t="s">
        <v>336</v>
      </c>
      <c r="C11" s="148"/>
      <c r="D11" s="467"/>
      <c r="E11" s="467">
        <f t="shared" si="0"/>
        <v>0</v>
      </c>
      <c r="F11" s="467"/>
      <c r="G11" s="469">
        <f t="shared" si="1"/>
        <v>0</v>
      </c>
      <c r="H11" s="204"/>
      <c r="I11" s="149"/>
      <c r="J11" s="149"/>
      <c r="K11" s="149"/>
      <c r="L11" s="149"/>
      <c r="M11" s="149"/>
      <c r="N11" s="77"/>
      <c r="O11" s="205">
        <f t="shared" si="2"/>
        <v>0</v>
      </c>
    </row>
    <row r="12" spans="1:15" x14ac:dyDescent="0.2">
      <c r="A12" s="505">
        <v>10120</v>
      </c>
      <c r="B12" s="88" t="s">
        <v>139</v>
      </c>
      <c r="C12" s="148"/>
      <c r="D12" s="467"/>
      <c r="E12" s="467">
        <f t="shared" si="0"/>
        <v>0</v>
      </c>
      <c r="F12" s="467"/>
      <c r="G12" s="469">
        <f t="shared" si="1"/>
        <v>0</v>
      </c>
      <c r="H12" s="204"/>
      <c r="I12" s="149"/>
      <c r="J12" s="149"/>
      <c r="K12" s="149"/>
      <c r="L12" s="149"/>
      <c r="M12" s="149"/>
      <c r="N12" s="77"/>
      <c r="O12" s="205">
        <f t="shared" si="2"/>
        <v>0</v>
      </c>
    </row>
    <row r="13" spans="1:15" x14ac:dyDescent="0.2">
      <c r="A13" s="505">
        <v>10125</v>
      </c>
      <c r="B13" s="247" t="s">
        <v>337</v>
      </c>
      <c r="C13" s="148"/>
      <c r="D13" s="467"/>
      <c r="E13" s="467">
        <f>C13+D13</f>
        <v>0</v>
      </c>
      <c r="F13" s="467"/>
      <c r="G13" s="469">
        <f>E13+F13</f>
        <v>0</v>
      </c>
      <c r="H13" s="204"/>
      <c r="I13" s="149"/>
      <c r="J13" s="149"/>
      <c r="K13" s="149"/>
      <c r="L13" s="149"/>
      <c r="M13" s="149"/>
      <c r="N13" s="77"/>
      <c r="O13" s="205">
        <f>SUM(H13:N13)</f>
        <v>0</v>
      </c>
    </row>
    <row r="14" spans="1:15" x14ac:dyDescent="0.2">
      <c r="A14" s="506">
        <v>10130</v>
      </c>
      <c r="B14" s="63" t="s">
        <v>140</v>
      </c>
      <c r="C14" s="148"/>
      <c r="D14" s="467"/>
      <c r="E14" s="467">
        <f t="shared" si="0"/>
        <v>0</v>
      </c>
      <c r="F14" s="467"/>
      <c r="G14" s="469">
        <f t="shared" si="1"/>
        <v>0</v>
      </c>
      <c r="H14" s="204"/>
      <c r="I14" s="149"/>
      <c r="J14" s="149"/>
      <c r="K14" s="149"/>
      <c r="L14" s="149"/>
      <c r="M14" s="149"/>
      <c r="N14" s="77"/>
      <c r="O14" s="205">
        <f t="shared" si="2"/>
        <v>0</v>
      </c>
    </row>
    <row r="15" spans="1:15" x14ac:dyDescent="0.2">
      <c r="A15" s="506">
        <v>10135</v>
      </c>
      <c r="B15" s="63" t="s">
        <v>338</v>
      </c>
      <c r="C15" s="148"/>
      <c r="D15" s="467"/>
      <c r="E15" s="467">
        <f t="shared" si="0"/>
        <v>0</v>
      </c>
      <c r="F15" s="467"/>
      <c r="G15" s="469">
        <f t="shared" si="1"/>
        <v>0</v>
      </c>
      <c r="H15" s="204"/>
      <c r="I15" s="149"/>
      <c r="J15" s="149"/>
      <c r="K15" s="149"/>
      <c r="L15" s="149"/>
      <c r="M15" s="149"/>
      <c r="N15" s="77"/>
      <c r="O15" s="205">
        <f t="shared" si="2"/>
        <v>0</v>
      </c>
    </row>
    <row r="16" spans="1:15" x14ac:dyDescent="0.2">
      <c r="A16" s="506">
        <v>10140</v>
      </c>
      <c r="B16" s="338" t="s">
        <v>339</v>
      </c>
      <c r="C16" s="148"/>
      <c r="D16" s="467"/>
      <c r="E16" s="467">
        <f t="shared" ref="E16" si="3">C16+D16</f>
        <v>0</v>
      </c>
      <c r="F16" s="467"/>
      <c r="G16" s="469">
        <f t="shared" ref="G16" si="4">E16+F16</f>
        <v>0</v>
      </c>
      <c r="H16" s="204"/>
      <c r="I16" s="149"/>
      <c r="J16" s="149"/>
      <c r="K16" s="149"/>
      <c r="L16" s="149"/>
      <c r="M16" s="149"/>
      <c r="N16" s="77"/>
      <c r="O16" s="205">
        <f t="shared" si="2"/>
        <v>0</v>
      </c>
    </row>
    <row r="17" spans="1:15" x14ac:dyDescent="0.2">
      <c r="A17" s="506">
        <v>10145</v>
      </c>
      <c r="B17" s="63" t="s">
        <v>38</v>
      </c>
      <c r="C17" s="150"/>
      <c r="D17" s="151"/>
      <c r="E17" s="151">
        <f t="shared" si="0"/>
        <v>0</v>
      </c>
      <c r="F17" s="151"/>
      <c r="G17" s="195">
        <f t="shared" si="1"/>
        <v>0</v>
      </c>
      <c r="H17" s="204"/>
      <c r="I17" s="149"/>
      <c r="J17" s="149"/>
      <c r="K17" s="149"/>
      <c r="L17" s="149"/>
      <c r="M17" s="149"/>
      <c r="N17" s="77"/>
      <c r="O17" s="205">
        <f t="shared" si="2"/>
        <v>0</v>
      </c>
    </row>
    <row r="18" spans="1:15" x14ac:dyDescent="0.2">
      <c r="A18" s="549">
        <f>'FS-Balance Sheet C-1'!A17</f>
        <v>10199</v>
      </c>
      <c r="B18" s="24" t="s">
        <v>39</v>
      </c>
      <c r="C18" s="152">
        <f t="shared" ref="C18:G18" si="5">SUM(C9:C17)</f>
        <v>0</v>
      </c>
      <c r="D18" s="153">
        <f t="shared" si="5"/>
        <v>0</v>
      </c>
      <c r="E18" s="153">
        <f t="shared" si="5"/>
        <v>0</v>
      </c>
      <c r="F18" s="153">
        <f t="shared" si="5"/>
        <v>0</v>
      </c>
      <c r="G18" s="182">
        <f t="shared" si="5"/>
        <v>0</v>
      </c>
      <c r="H18" s="206"/>
      <c r="I18" s="154"/>
      <c r="J18" s="154"/>
      <c r="K18" s="154"/>
      <c r="L18" s="154"/>
      <c r="M18" s="154"/>
      <c r="N18" s="154"/>
      <c r="O18" s="205"/>
    </row>
    <row r="19" spans="1:15" x14ac:dyDescent="0.2">
      <c r="A19" s="505">
        <v>10200</v>
      </c>
      <c r="B19" s="89" t="s">
        <v>40</v>
      </c>
      <c r="C19" s="148"/>
      <c r="D19" s="467"/>
      <c r="E19" s="467"/>
      <c r="F19" s="467"/>
      <c r="G19" s="185"/>
      <c r="H19" s="206"/>
      <c r="I19" s="154"/>
      <c r="J19" s="154"/>
      <c r="K19" s="154"/>
      <c r="L19" s="154"/>
      <c r="M19" s="154"/>
      <c r="N19" s="207"/>
      <c r="O19" s="205"/>
    </row>
    <row r="20" spans="1:15" x14ac:dyDescent="0.2">
      <c r="A20" s="506">
        <v>10205</v>
      </c>
      <c r="B20" s="63" t="s">
        <v>141</v>
      </c>
      <c r="C20" s="148"/>
      <c r="D20" s="467"/>
      <c r="E20" s="467">
        <f>C20+D20</f>
        <v>0</v>
      </c>
      <c r="F20" s="467"/>
      <c r="G20" s="469">
        <f>E20+F20</f>
        <v>0</v>
      </c>
      <c r="H20" s="206"/>
      <c r="I20" s="154"/>
      <c r="J20" s="154"/>
      <c r="K20" s="154"/>
      <c r="L20" s="154"/>
      <c r="M20" s="154"/>
      <c r="N20" s="207"/>
      <c r="O20" s="205">
        <f t="shared" si="2"/>
        <v>0</v>
      </c>
    </row>
    <row r="21" spans="1:15" x14ac:dyDescent="0.2">
      <c r="A21" s="506">
        <v>10210</v>
      </c>
      <c r="B21" s="63" t="s">
        <v>142</v>
      </c>
      <c r="C21" s="148"/>
      <c r="D21" s="467"/>
      <c r="E21" s="467">
        <f>C21+D21</f>
        <v>0</v>
      </c>
      <c r="F21" s="467"/>
      <c r="G21" s="469">
        <f>E21+F21</f>
        <v>0</v>
      </c>
      <c r="H21" s="206"/>
      <c r="I21" s="154"/>
      <c r="J21" s="154"/>
      <c r="K21" s="154"/>
      <c r="L21" s="154"/>
      <c r="M21" s="154"/>
      <c r="N21" s="207"/>
      <c r="O21" s="205">
        <f t="shared" si="2"/>
        <v>0</v>
      </c>
    </row>
    <row r="22" spans="1:15" x14ac:dyDescent="0.2">
      <c r="A22" s="506">
        <v>10215</v>
      </c>
      <c r="B22" s="63" t="s">
        <v>41</v>
      </c>
      <c r="C22" s="148"/>
      <c r="D22" s="467"/>
      <c r="E22" s="467">
        <f>C22+D22</f>
        <v>0</v>
      </c>
      <c r="F22" s="467"/>
      <c r="G22" s="469">
        <f>E22+F22</f>
        <v>0</v>
      </c>
      <c r="H22" s="206"/>
      <c r="I22" s="154"/>
      <c r="J22" s="154"/>
      <c r="K22" s="154"/>
      <c r="L22" s="154"/>
      <c r="M22" s="154"/>
      <c r="N22" s="207"/>
      <c r="O22" s="205">
        <f t="shared" si="2"/>
        <v>0</v>
      </c>
    </row>
    <row r="23" spans="1:15" x14ac:dyDescent="0.2">
      <c r="A23" s="506">
        <v>10220</v>
      </c>
      <c r="B23" s="63" t="s">
        <v>340</v>
      </c>
      <c r="C23" s="148"/>
      <c r="D23" s="467"/>
      <c r="E23" s="467">
        <f>C23+D23</f>
        <v>0</v>
      </c>
      <c r="F23" s="467"/>
      <c r="G23" s="469">
        <f>E23+F23</f>
        <v>0</v>
      </c>
      <c r="H23" s="206"/>
      <c r="I23" s="154"/>
      <c r="J23" s="154"/>
      <c r="K23" s="154"/>
      <c r="L23" s="154"/>
      <c r="M23" s="154"/>
      <c r="N23" s="207"/>
      <c r="O23" s="205">
        <f t="shared" si="2"/>
        <v>0</v>
      </c>
    </row>
    <row r="24" spans="1:15" x14ac:dyDescent="0.2">
      <c r="A24" s="506">
        <v>10225</v>
      </c>
      <c r="B24" s="63" t="s">
        <v>42</v>
      </c>
      <c r="C24" s="148"/>
      <c r="D24" s="467"/>
      <c r="E24" s="467">
        <f>C24+D24</f>
        <v>0</v>
      </c>
      <c r="F24" s="467"/>
      <c r="G24" s="469">
        <f>E24+F24</f>
        <v>0</v>
      </c>
      <c r="H24" s="206"/>
      <c r="I24" s="154"/>
      <c r="J24" s="154"/>
      <c r="K24" s="154"/>
      <c r="L24" s="154"/>
      <c r="M24" s="154"/>
      <c r="N24" s="207"/>
      <c r="O24" s="205">
        <f t="shared" si="2"/>
        <v>0</v>
      </c>
    </row>
    <row r="25" spans="1:15" x14ac:dyDescent="0.2">
      <c r="A25" s="507">
        <f>'FS-Balance Sheet C-1'!A24</f>
        <v>10299</v>
      </c>
      <c r="B25" s="1" t="s">
        <v>43</v>
      </c>
      <c r="C25" s="152">
        <f t="shared" ref="C25:G25" si="6">SUM(C20:C24)</f>
        <v>0</v>
      </c>
      <c r="D25" s="153">
        <f t="shared" si="6"/>
        <v>0</v>
      </c>
      <c r="E25" s="153">
        <f t="shared" si="6"/>
        <v>0</v>
      </c>
      <c r="F25" s="153">
        <f t="shared" si="6"/>
        <v>0</v>
      </c>
      <c r="G25" s="182">
        <f t="shared" si="6"/>
        <v>0</v>
      </c>
      <c r="H25" s="206"/>
      <c r="I25" s="154"/>
      <c r="J25" s="154"/>
      <c r="K25" s="154"/>
      <c r="L25" s="154"/>
      <c r="M25" s="154"/>
      <c r="N25" s="154"/>
      <c r="O25" s="205"/>
    </row>
    <row r="26" spans="1:15" x14ac:dyDescent="0.2">
      <c r="A26" s="505">
        <v>10300</v>
      </c>
      <c r="B26" s="63" t="s">
        <v>145</v>
      </c>
      <c r="C26" s="148"/>
      <c r="D26" s="467"/>
      <c r="E26" s="467"/>
      <c r="F26" s="467"/>
      <c r="G26" s="469"/>
      <c r="H26" s="206"/>
      <c r="I26" s="154"/>
      <c r="J26" s="154"/>
      <c r="K26" s="154"/>
      <c r="L26" s="154"/>
      <c r="M26" s="154"/>
      <c r="N26" s="207"/>
      <c r="O26" s="205"/>
    </row>
    <row r="27" spans="1:15" x14ac:dyDescent="0.2">
      <c r="A27" s="506">
        <v>10305</v>
      </c>
      <c r="B27" s="63" t="s">
        <v>44</v>
      </c>
      <c r="C27" s="148"/>
      <c r="D27" s="467"/>
      <c r="E27" s="467">
        <f>C27+D27</f>
        <v>0</v>
      </c>
      <c r="F27" s="467"/>
      <c r="G27" s="469">
        <f>E27+F27</f>
        <v>0</v>
      </c>
      <c r="H27" s="206"/>
      <c r="I27" s="154"/>
      <c r="J27" s="154"/>
      <c r="K27" s="154"/>
      <c r="L27" s="154"/>
      <c r="M27" s="154"/>
      <c r="N27" s="207"/>
      <c r="O27" s="205">
        <f t="shared" si="2"/>
        <v>0</v>
      </c>
    </row>
    <row r="28" spans="1:15" x14ac:dyDescent="0.2">
      <c r="A28" s="506">
        <v>10310</v>
      </c>
      <c r="B28" s="63" t="s">
        <v>45</v>
      </c>
      <c r="C28" s="148"/>
      <c r="D28" s="467"/>
      <c r="E28" s="467">
        <f>C28+D28</f>
        <v>0</v>
      </c>
      <c r="F28" s="467"/>
      <c r="G28" s="469">
        <f>E28+F28</f>
        <v>0</v>
      </c>
      <c r="H28" s="206"/>
      <c r="I28" s="154"/>
      <c r="J28" s="154"/>
      <c r="K28" s="154"/>
      <c r="L28" s="154"/>
      <c r="M28" s="154"/>
      <c r="N28" s="207"/>
      <c r="O28" s="205">
        <f t="shared" si="2"/>
        <v>0</v>
      </c>
    </row>
    <row r="29" spans="1:15" x14ac:dyDescent="0.2">
      <c r="A29" s="506">
        <v>10315</v>
      </c>
      <c r="B29" s="63" t="s">
        <v>46</v>
      </c>
      <c r="C29" s="148"/>
      <c r="D29" s="467"/>
      <c r="E29" s="467">
        <f>C29+D29</f>
        <v>0</v>
      </c>
      <c r="F29" s="467"/>
      <c r="G29" s="469">
        <f>E29+F29</f>
        <v>0</v>
      </c>
      <c r="H29" s="206"/>
      <c r="I29" s="154"/>
      <c r="J29" s="154"/>
      <c r="K29" s="154"/>
      <c r="L29" s="154"/>
      <c r="M29" s="154"/>
      <c r="N29" s="207"/>
      <c r="O29" s="205">
        <f t="shared" si="2"/>
        <v>0</v>
      </c>
    </row>
    <row r="30" spans="1:15" x14ac:dyDescent="0.2">
      <c r="A30" s="506">
        <v>10320</v>
      </c>
      <c r="B30" s="63" t="s">
        <v>144</v>
      </c>
      <c r="C30" s="148"/>
      <c r="D30" s="467"/>
      <c r="E30" s="467">
        <f>C30+D30</f>
        <v>0</v>
      </c>
      <c r="F30" s="467"/>
      <c r="G30" s="469">
        <f>E30+F30</f>
        <v>0</v>
      </c>
      <c r="H30" s="206"/>
      <c r="I30" s="154"/>
      <c r="J30" s="154"/>
      <c r="K30" s="154"/>
      <c r="L30" s="154"/>
      <c r="M30" s="154"/>
      <c r="N30" s="207"/>
      <c r="O30" s="205">
        <f t="shared" si="2"/>
        <v>0</v>
      </c>
    </row>
    <row r="31" spans="1:15" x14ac:dyDescent="0.2">
      <c r="A31" s="506">
        <v>10325</v>
      </c>
      <c r="B31" s="63" t="s">
        <v>143</v>
      </c>
      <c r="C31" s="148"/>
      <c r="D31" s="467"/>
      <c r="E31" s="467">
        <f>C31+D31</f>
        <v>0</v>
      </c>
      <c r="F31" s="467"/>
      <c r="G31" s="469">
        <f>E31+F31</f>
        <v>0</v>
      </c>
      <c r="H31" s="206"/>
      <c r="I31" s="154"/>
      <c r="J31" s="154"/>
      <c r="K31" s="154"/>
      <c r="L31" s="154"/>
      <c r="M31" s="154"/>
      <c r="N31" s="207"/>
      <c r="O31" s="205">
        <f t="shared" si="2"/>
        <v>0</v>
      </c>
    </row>
    <row r="32" spans="1:15" x14ac:dyDescent="0.2">
      <c r="A32" s="506"/>
      <c r="B32" s="63" t="s">
        <v>146</v>
      </c>
      <c r="C32" s="148">
        <f>SUM(C27:C31)</f>
        <v>0</v>
      </c>
      <c r="D32" s="467">
        <f>SUM(D27:D31)</f>
        <v>0</v>
      </c>
      <c r="E32" s="467">
        <f>SUM(E27:E31)</f>
        <v>0</v>
      </c>
      <c r="F32" s="467">
        <f>SUM(F27:F31)</f>
        <v>0</v>
      </c>
      <c r="G32" s="469">
        <f>SUM(G27:G31)</f>
        <v>0</v>
      </c>
      <c r="H32" s="206"/>
      <c r="I32" s="154"/>
      <c r="J32" s="154"/>
      <c r="K32" s="154"/>
      <c r="L32" s="154"/>
      <c r="M32" s="154"/>
      <c r="N32" s="207"/>
      <c r="O32" s="205">
        <f t="shared" si="2"/>
        <v>0</v>
      </c>
    </row>
    <row r="33" spans="1:15" x14ac:dyDescent="0.2">
      <c r="A33" s="506">
        <v>10330</v>
      </c>
      <c r="B33" s="130" t="s">
        <v>159</v>
      </c>
      <c r="C33" s="148"/>
      <c r="D33" s="467"/>
      <c r="E33" s="467"/>
      <c r="F33" s="467"/>
      <c r="G33" s="469"/>
      <c r="H33" s="206"/>
      <c r="I33" s="154"/>
      <c r="J33" s="154"/>
      <c r="K33" s="154"/>
      <c r="L33" s="154"/>
      <c r="M33" s="154"/>
      <c r="N33" s="207"/>
      <c r="O33" s="205">
        <f t="shared" si="2"/>
        <v>0</v>
      </c>
    </row>
    <row r="34" spans="1:15" x14ac:dyDescent="0.2">
      <c r="A34" s="507">
        <f>'FS-Balance Sheet C-1'!A33</f>
        <v>10399</v>
      </c>
      <c r="B34" s="1" t="s">
        <v>197</v>
      </c>
      <c r="C34" s="152">
        <f>C32+C33</f>
        <v>0</v>
      </c>
      <c r="D34" s="153">
        <f>D32+D33</f>
        <v>0</v>
      </c>
      <c r="E34" s="153">
        <f>E32+E33</f>
        <v>0</v>
      </c>
      <c r="F34" s="153">
        <f>F32+F33</f>
        <v>0</v>
      </c>
      <c r="G34" s="182">
        <f>G32+G33</f>
        <v>0</v>
      </c>
      <c r="H34" s="206"/>
      <c r="I34" s="154"/>
      <c r="J34" s="154"/>
      <c r="K34" s="154"/>
      <c r="L34" s="154"/>
      <c r="M34" s="154"/>
      <c r="N34" s="207"/>
      <c r="O34" s="205"/>
    </row>
    <row r="35" spans="1:15" ht="13.5" thickBot="1" x14ac:dyDescent="0.25">
      <c r="A35" s="506"/>
      <c r="B35" s="468"/>
      <c r="C35" s="148"/>
      <c r="D35" s="467"/>
      <c r="E35" s="467"/>
      <c r="F35" s="467"/>
      <c r="G35" s="469"/>
      <c r="H35" s="206"/>
      <c r="I35" s="154"/>
      <c r="J35" s="154"/>
      <c r="K35" s="154"/>
      <c r="L35" s="154"/>
      <c r="M35" s="154"/>
      <c r="N35" s="207"/>
      <c r="O35" s="205"/>
    </row>
    <row r="36" spans="1:15" ht="13.5" thickBot="1" x14ac:dyDescent="0.25">
      <c r="A36" s="550">
        <f>'FS-Balance Sheet C-1'!A35</f>
        <v>19999</v>
      </c>
      <c r="B36" s="156" t="s">
        <v>47</v>
      </c>
      <c r="C36" s="157">
        <f>C34+C25+C18</f>
        <v>0</v>
      </c>
      <c r="D36" s="158">
        <f>D34+D25+D18</f>
        <v>0</v>
      </c>
      <c r="E36" s="158">
        <f>E34+E25+E18</f>
        <v>0</v>
      </c>
      <c r="F36" s="158">
        <f>F34+F25+F18</f>
        <v>0</v>
      </c>
      <c r="G36" s="159">
        <f>G34+G25+G18</f>
        <v>0</v>
      </c>
      <c r="H36" s="208">
        <f t="shared" ref="H36:O36" si="7">SUM(H9:H35)</f>
        <v>0</v>
      </c>
      <c r="I36" s="202">
        <f t="shared" si="7"/>
        <v>0</v>
      </c>
      <c r="J36" s="202">
        <f t="shared" si="7"/>
        <v>0</v>
      </c>
      <c r="K36" s="202">
        <f t="shared" si="7"/>
        <v>0</v>
      </c>
      <c r="L36" s="202">
        <f t="shared" si="7"/>
        <v>0</v>
      </c>
      <c r="M36" s="202">
        <f t="shared" si="7"/>
        <v>0</v>
      </c>
      <c r="N36" s="202">
        <f t="shared" si="7"/>
        <v>0</v>
      </c>
      <c r="O36" s="209">
        <f t="shared" si="7"/>
        <v>0</v>
      </c>
    </row>
    <row r="37" spans="1:15" x14ac:dyDescent="0.2">
      <c r="A37" s="551"/>
      <c r="B37" s="86" t="s">
        <v>48</v>
      </c>
      <c r="C37" s="160"/>
      <c r="D37" s="161"/>
      <c r="E37" s="161"/>
      <c r="F37" s="161"/>
      <c r="G37" s="196"/>
      <c r="H37" s="167" t="s">
        <v>222</v>
      </c>
      <c r="I37" s="168" t="s">
        <v>223</v>
      </c>
      <c r="J37" s="168" t="s">
        <v>224</v>
      </c>
      <c r="K37" s="168" t="s">
        <v>225</v>
      </c>
      <c r="L37" s="168" t="s">
        <v>226</v>
      </c>
      <c r="M37" s="198" t="s">
        <v>227</v>
      </c>
      <c r="N37" s="198" t="s">
        <v>229</v>
      </c>
      <c r="O37" s="203" t="s">
        <v>28</v>
      </c>
    </row>
    <row r="38" spans="1:15" x14ac:dyDescent="0.2">
      <c r="A38" s="505">
        <v>20100</v>
      </c>
      <c r="B38" s="92" t="s">
        <v>49</v>
      </c>
      <c r="C38" s="148"/>
      <c r="D38" s="467"/>
      <c r="E38" s="467"/>
      <c r="F38" s="467"/>
      <c r="G38" s="469"/>
      <c r="H38" s="206"/>
      <c r="I38" s="154"/>
      <c r="J38" s="154"/>
      <c r="K38" s="154"/>
      <c r="L38" s="154"/>
      <c r="M38" s="154"/>
      <c r="N38" s="207"/>
      <c r="O38" s="79"/>
    </row>
    <row r="39" spans="1:15" x14ac:dyDescent="0.2">
      <c r="A39" s="506">
        <v>20105</v>
      </c>
      <c r="B39" s="63" t="s">
        <v>50</v>
      </c>
      <c r="C39" s="148"/>
      <c r="D39" s="467"/>
      <c r="E39" s="467">
        <f t="shared" ref="E39:E41" si="8">C39+D39</f>
        <v>0</v>
      </c>
      <c r="F39" s="467"/>
      <c r="G39" s="469">
        <f t="shared" ref="G39:G41" si="9">E39+F39</f>
        <v>0</v>
      </c>
      <c r="H39" s="206"/>
      <c r="I39" s="154"/>
      <c r="J39" s="154"/>
      <c r="K39" s="154"/>
      <c r="L39" s="154"/>
      <c r="M39" s="154"/>
      <c r="N39" s="207"/>
      <c r="O39" s="205">
        <f>SUM(H39:N39)</f>
        <v>0</v>
      </c>
    </row>
    <row r="40" spans="1:15" x14ac:dyDescent="0.2">
      <c r="A40" s="506">
        <v>20110</v>
      </c>
      <c r="B40" s="63" t="s">
        <v>148</v>
      </c>
      <c r="C40" s="148"/>
      <c r="D40" s="467"/>
      <c r="E40" s="467">
        <f t="shared" si="8"/>
        <v>0</v>
      </c>
      <c r="F40" s="467"/>
      <c r="G40" s="469">
        <f t="shared" si="9"/>
        <v>0</v>
      </c>
      <c r="H40" s="206"/>
      <c r="I40" s="154"/>
      <c r="J40" s="154"/>
      <c r="K40" s="154"/>
      <c r="L40" s="154"/>
      <c r="M40" s="154"/>
      <c r="N40" s="207"/>
      <c r="O40" s="205">
        <f t="shared" ref="O40:O50" si="10">SUM(H40:N40)</f>
        <v>0</v>
      </c>
    </row>
    <row r="41" spans="1:15" x14ac:dyDescent="0.2">
      <c r="A41" s="506">
        <v>20115</v>
      </c>
      <c r="B41" s="63" t="s">
        <v>385</v>
      </c>
      <c r="C41" s="148"/>
      <c r="D41" s="467"/>
      <c r="E41" s="467">
        <f t="shared" si="8"/>
        <v>0</v>
      </c>
      <c r="F41" s="467"/>
      <c r="G41" s="469">
        <f t="shared" si="9"/>
        <v>0</v>
      </c>
      <c r="H41" s="206"/>
      <c r="I41" s="154"/>
      <c r="J41" s="154"/>
      <c r="K41" s="154"/>
      <c r="L41" s="154"/>
      <c r="M41" s="154"/>
      <c r="N41" s="207"/>
      <c r="O41" s="205">
        <f t="shared" si="10"/>
        <v>0</v>
      </c>
    </row>
    <row r="42" spans="1:15" x14ac:dyDescent="0.2">
      <c r="A42" s="552" t="s">
        <v>341</v>
      </c>
      <c r="B42" s="63" t="s">
        <v>218</v>
      </c>
      <c r="C42" s="148"/>
      <c r="D42" s="467"/>
      <c r="E42" s="467">
        <f>C42+D42</f>
        <v>0</v>
      </c>
      <c r="F42" s="467"/>
      <c r="G42" s="469">
        <f>E42+F42</f>
        <v>0</v>
      </c>
      <c r="H42" s="206"/>
      <c r="I42" s="154"/>
      <c r="J42" s="154"/>
      <c r="K42" s="154"/>
      <c r="L42" s="154"/>
      <c r="M42" s="154"/>
      <c r="N42" s="207"/>
      <c r="O42" s="205">
        <f t="shared" si="10"/>
        <v>0</v>
      </c>
    </row>
    <row r="43" spans="1:15" x14ac:dyDescent="0.2">
      <c r="A43" s="552" t="s">
        <v>342</v>
      </c>
      <c r="B43" s="63" t="s">
        <v>219</v>
      </c>
      <c r="C43" s="148"/>
      <c r="D43" s="467"/>
      <c r="E43" s="467">
        <f>C43+D43</f>
        <v>0</v>
      </c>
      <c r="F43" s="467"/>
      <c r="G43" s="469">
        <f>E43+F43</f>
        <v>0</v>
      </c>
      <c r="H43" s="206"/>
      <c r="I43" s="154"/>
      <c r="J43" s="154"/>
      <c r="K43" s="154"/>
      <c r="L43" s="154"/>
      <c r="M43" s="154"/>
      <c r="N43" s="207"/>
      <c r="O43" s="205">
        <f t="shared" si="10"/>
        <v>0</v>
      </c>
    </row>
    <row r="44" spans="1:15" x14ac:dyDescent="0.2">
      <c r="A44" s="552" t="s">
        <v>343</v>
      </c>
      <c r="B44" s="63" t="s">
        <v>220</v>
      </c>
      <c r="C44" s="148"/>
      <c r="D44" s="467"/>
      <c r="E44" s="467">
        <f>C44+D44</f>
        <v>0</v>
      </c>
      <c r="F44" s="467"/>
      <c r="G44" s="469">
        <f>E44+F44</f>
        <v>0</v>
      </c>
      <c r="H44" s="206"/>
      <c r="I44" s="154"/>
      <c r="J44" s="154"/>
      <c r="K44" s="154"/>
      <c r="L44" s="154"/>
      <c r="M44" s="154"/>
      <c r="N44" s="207"/>
      <c r="O44" s="205">
        <f t="shared" si="10"/>
        <v>0</v>
      </c>
    </row>
    <row r="45" spans="1:15" x14ac:dyDescent="0.2">
      <c r="A45" s="506">
        <v>20120</v>
      </c>
      <c r="B45" s="63" t="s">
        <v>52</v>
      </c>
      <c r="C45" s="148">
        <f>SUM(C42:C44)</f>
        <v>0</v>
      </c>
      <c r="D45" s="467">
        <f>SUM(D42:D44)</f>
        <v>0</v>
      </c>
      <c r="E45" s="467">
        <f>SUM(E42:E44)</f>
        <v>0</v>
      </c>
      <c r="F45" s="467">
        <f>SUM(F42:F44)</f>
        <v>0</v>
      </c>
      <c r="G45" s="469">
        <f>SUM(G42:G44)</f>
        <v>0</v>
      </c>
      <c r="H45" s="206"/>
      <c r="I45" s="154"/>
      <c r="J45" s="154"/>
      <c r="K45" s="154"/>
      <c r="L45" s="154"/>
      <c r="M45" s="154"/>
      <c r="N45" s="207"/>
      <c r="O45" s="205">
        <f t="shared" si="10"/>
        <v>0</v>
      </c>
    </row>
    <row r="46" spans="1:15" x14ac:dyDescent="0.2">
      <c r="A46" s="506">
        <v>20125</v>
      </c>
      <c r="B46" s="63" t="s">
        <v>324</v>
      </c>
      <c r="C46" s="148"/>
      <c r="D46" s="467"/>
      <c r="E46" s="467">
        <f>C46+D46</f>
        <v>0</v>
      </c>
      <c r="F46" s="467"/>
      <c r="G46" s="469">
        <f>E46+F46</f>
        <v>0</v>
      </c>
      <c r="H46" s="206"/>
      <c r="I46" s="154"/>
      <c r="J46" s="154"/>
      <c r="K46" s="154"/>
      <c r="L46" s="154"/>
      <c r="M46" s="154"/>
      <c r="N46" s="207"/>
      <c r="O46" s="205">
        <f>SUM(H46:N46)</f>
        <v>0</v>
      </c>
    </row>
    <row r="47" spans="1:15" x14ac:dyDescent="0.2">
      <c r="A47" s="506">
        <v>20130</v>
      </c>
      <c r="B47" s="63" t="s">
        <v>344</v>
      </c>
      <c r="C47" s="148"/>
      <c r="D47" s="467"/>
      <c r="E47" s="467">
        <f>C47+D47</f>
        <v>0</v>
      </c>
      <c r="F47" s="467"/>
      <c r="G47" s="469">
        <f>E47+F47</f>
        <v>0</v>
      </c>
      <c r="H47" s="206"/>
      <c r="I47" s="154"/>
      <c r="J47" s="154"/>
      <c r="K47" s="154"/>
      <c r="L47" s="154"/>
      <c r="M47" s="154"/>
      <c r="N47" s="207"/>
      <c r="O47" s="205">
        <f t="shared" si="10"/>
        <v>0</v>
      </c>
    </row>
    <row r="48" spans="1:15" x14ac:dyDescent="0.2">
      <c r="A48" s="506">
        <v>20135</v>
      </c>
      <c r="B48" s="63" t="s">
        <v>154</v>
      </c>
      <c r="C48" s="148"/>
      <c r="D48" s="467"/>
      <c r="E48" s="467">
        <f>C48+D48</f>
        <v>0</v>
      </c>
      <c r="F48" s="467"/>
      <c r="G48" s="469">
        <f>E48+F48</f>
        <v>0</v>
      </c>
      <c r="H48" s="206"/>
      <c r="I48" s="154"/>
      <c r="J48" s="154"/>
      <c r="K48" s="154"/>
      <c r="L48" s="154"/>
      <c r="M48" s="154"/>
      <c r="N48" s="207"/>
      <c r="O48" s="205">
        <f t="shared" si="10"/>
        <v>0</v>
      </c>
    </row>
    <row r="49" spans="1:15" x14ac:dyDescent="0.2">
      <c r="A49" s="506">
        <v>20140</v>
      </c>
      <c r="B49" s="247" t="s">
        <v>311</v>
      </c>
      <c r="C49" s="148"/>
      <c r="D49" s="467"/>
      <c r="E49" s="467">
        <f>C49+D49</f>
        <v>0</v>
      </c>
      <c r="F49" s="467"/>
      <c r="G49" s="469">
        <f>E49+F49</f>
        <v>0</v>
      </c>
      <c r="H49" s="206"/>
      <c r="I49" s="154"/>
      <c r="J49" s="154"/>
      <c r="K49" s="154"/>
      <c r="L49" s="154"/>
      <c r="M49" s="154"/>
      <c r="N49" s="207"/>
      <c r="O49" s="205">
        <f t="shared" si="10"/>
        <v>0</v>
      </c>
    </row>
    <row r="50" spans="1:15" x14ac:dyDescent="0.2">
      <c r="A50" s="506">
        <v>20145</v>
      </c>
      <c r="B50" s="63" t="s">
        <v>53</v>
      </c>
      <c r="C50" s="148"/>
      <c r="D50" s="467"/>
      <c r="E50" s="467">
        <f>C50+D50</f>
        <v>0</v>
      </c>
      <c r="F50" s="467"/>
      <c r="G50" s="469">
        <f>E50+F50</f>
        <v>0</v>
      </c>
      <c r="H50" s="206"/>
      <c r="I50" s="154"/>
      <c r="J50" s="154"/>
      <c r="K50" s="154"/>
      <c r="L50" s="154"/>
      <c r="M50" s="154"/>
      <c r="N50" s="207"/>
      <c r="O50" s="205">
        <f t="shared" si="10"/>
        <v>0</v>
      </c>
    </row>
    <row r="51" spans="1:15" x14ac:dyDescent="0.2">
      <c r="A51" s="549">
        <f>'FS-Balance Sheet C-1'!A50</f>
        <v>20199</v>
      </c>
      <c r="B51" s="24" t="s">
        <v>54</v>
      </c>
      <c r="C51" s="152">
        <f>SUM(C39:C41)+SUM(C45:C50)</f>
        <v>0</v>
      </c>
      <c r="D51" s="153">
        <f>SUM(D39:D41)+SUM(D45:D50)</f>
        <v>0</v>
      </c>
      <c r="E51" s="153">
        <f>SUM(E39:E41)+SUM(E45:E50)</f>
        <v>0</v>
      </c>
      <c r="F51" s="153">
        <f>SUM(F39:F41)+SUM(F45:F50)</f>
        <v>0</v>
      </c>
      <c r="G51" s="182">
        <f>SUM(G39:G41)+SUM(G45:G50)</f>
        <v>0</v>
      </c>
      <c r="H51" s="206"/>
      <c r="I51" s="154"/>
      <c r="J51" s="154"/>
      <c r="K51" s="154"/>
      <c r="L51" s="154"/>
      <c r="M51" s="154"/>
      <c r="N51" s="207"/>
      <c r="O51" s="79"/>
    </row>
    <row r="52" spans="1:15" x14ac:dyDescent="0.2">
      <c r="A52" s="505">
        <v>20200</v>
      </c>
      <c r="B52" s="89" t="s">
        <v>55</v>
      </c>
      <c r="C52" s="148"/>
      <c r="D52" s="467"/>
      <c r="E52" s="467"/>
      <c r="F52" s="467"/>
      <c r="G52" s="469"/>
      <c r="H52" s="206"/>
      <c r="I52" s="154"/>
      <c r="J52" s="154"/>
      <c r="K52" s="154"/>
      <c r="L52" s="154"/>
      <c r="M52" s="154"/>
      <c r="N52" s="207"/>
      <c r="O52" s="79"/>
    </row>
    <row r="53" spans="1:15" x14ac:dyDescent="0.2">
      <c r="A53" s="506">
        <v>20205</v>
      </c>
      <c r="B53" s="88" t="s">
        <v>153</v>
      </c>
      <c r="C53" s="148"/>
      <c r="D53" s="467"/>
      <c r="E53" s="467">
        <f>C53+D53</f>
        <v>0</v>
      </c>
      <c r="F53" s="467"/>
      <c r="G53" s="469">
        <f>E53+F53</f>
        <v>0</v>
      </c>
      <c r="H53" s="206"/>
      <c r="I53" s="154"/>
      <c r="J53" s="154"/>
      <c r="K53" s="154"/>
      <c r="L53" s="154"/>
      <c r="M53" s="154"/>
      <c r="N53" s="207"/>
      <c r="O53" s="205">
        <f>SUM(H53:N53)</f>
        <v>0</v>
      </c>
    </row>
    <row r="54" spans="1:15" x14ac:dyDescent="0.2">
      <c r="A54" s="506">
        <v>20210</v>
      </c>
      <c r="B54" s="88" t="s">
        <v>151</v>
      </c>
      <c r="C54" s="148"/>
      <c r="D54" s="467"/>
      <c r="E54" s="467">
        <f>C54+D54</f>
        <v>0</v>
      </c>
      <c r="F54" s="467"/>
      <c r="G54" s="469">
        <f>E54+F54</f>
        <v>0</v>
      </c>
      <c r="H54" s="206"/>
      <c r="I54" s="154"/>
      <c r="J54" s="154"/>
      <c r="K54" s="154"/>
      <c r="L54" s="154"/>
      <c r="M54" s="154"/>
      <c r="N54" s="207"/>
      <c r="O54" s="205">
        <f>SUM(H54:N54)</f>
        <v>0</v>
      </c>
    </row>
    <row r="55" spans="1:15" x14ac:dyDescent="0.2">
      <c r="A55" s="506">
        <v>20215</v>
      </c>
      <c r="B55" s="63" t="s">
        <v>152</v>
      </c>
      <c r="C55" s="148"/>
      <c r="D55" s="467"/>
      <c r="E55" s="467">
        <f>C55+D55</f>
        <v>0</v>
      </c>
      <c r="F55" s="467"/>
      <c r="G55" s="469">
        <f>E55+F55</f>
        <v>0</v>
      </c>
      <c r="H55" s="206"/>
      <c r="I55" s="154"/>
      <c r="J55" s="154"/>
      <c r="K55" s="154"/>
      <c r="L55" s="154"/>
      <c r="M55" s="154"/>
      <c r="N55" s="207"/>
      <c r="O55" s="205">
        <f>SUM(H55:N55)</f>
        <v>0</v>
      </c>
    </row>
    <row r="56" spans="1:15" x14ac:dyDescent="0.2">
      <c r="A56" s="507">
        <f>'FS-Balance Sheet C-1'!A55</f>
        <v>20299</v>
      </c>
      <c r="B56" s="24" t="s">
        <v>56</v>
      </c>
      <c r="C56" s="152">
        <f>SUM(C53:C55)</f>
        <v>0</v>
      </c>
      <c r="D56" s="153">
        <f>SUM(D53:D55)</f>
        <v>0</v>
      </c>
      <c r="E56" s="153">
        <f>SUM(E53:E55)</f>
        <v>0</v>
      </c>
      <c r="F56" s="153">
        <f>SUM(F53:F55)</f>
        <v>0</v>
      </c>
      <c r="G56" s="182">
        <f>SUM(G53:G55)</f>
        <v>0</v>
      </c>
      <c r="H56" s="206"/>
      <c r="I56" s="154"/>
      <c r="J56" s="154"/>
      <c r="K56" s="154"/>
      <c r="L56" s="154"/>
      <c r="M56" s="154"/>
      <c r="N56" s="207"/>
      <c r="O56" s="79"/>
    </row>
    <row r="57" spans="1:15" x14ac:dyDescent="0.2">
      <c r="A57" s="506"/>
      <c r="B57" s="532"/>
      <c r="C57" s="148"/>
      <c r="D57" s="467"/>
      <c r="E57" s="467"/>
      <c r="F57" s="467"/>
      <c r="G57" s="469"/>
      <c r="H57" s="206"/>
      <c r="I57" s="154"/>
      <c r="J57" s="154"/>
      <c r="K57" s="154"/>
      <c r="L57" s="154"/>
      <c r="M57" s="154"/>
      <c r="N57" s="207"/>
      <c r="O57" s="79"/>
    </row>
    <row r="58" spans="1:15" x14ac:dyDescent="0.2">
      <c r="A58" s="507">
        <f>'FS-Balance Sheet C-1'!A57</f>
        <v>29999</v>
      </c>
      <c r="B58" s="24" t="s">
        <v>57</v>
      </c>
      <c r="C58" s="152">
        <f>C56+C51</f>
        <v>0</v>
      </c>
      <c r="D58" s="153">
        <f>D56+D51</f>
        <v>0</v>
      </c>
      <c r="E58" s="153">
        <f>E56+E51</f>
        <v>0</v>
      </c>
      <c r="F58" s="153">
        <f>F56+F51</f>
        <v>0</v>
      </c>
      <c r="G58" s="182">
        <f>G56+G51</f>
        <v>0</v>
      </c>
      <c r="H58" s="206"/>
      <c r="I58" s="154"/>
      <c r="J58" s="154"/>
      <c r="K58" s="154"/>
      <c r="L58" s="154"/>
      <c r="M58" s="154"/>
      <c r="N58" s="207"/>
      <c r="O58" s="79"/>
    </row>
    <row r="59" spans="1:15" x14ac:dyDescent="0.2">
      <c r="A59" s="505"/>
      <c r="B59" s="93" t="s">
        <v>58</v>
      </c>
      <c r="C59" s="148"/>
      <c r="D59" s="467"/>
      <c r="E59" s="467"/>
      <c r="F59" s="467"/>
      <c r="G59" s="469"/>
      <c r="H59" s="206"/>
      <c r="I59" s="154"/>
      <c r="J59" s="154"/>
      <c r="K59" s="154"/>
      <c r="L59" s="154"/>
      <c r="M59" s="154"/>
      <c r="N59" s="207"/>
      <c r="O59" s="205"/>
    </row>
    <row r="60" spans="1:15" x14ac:dyDescent="0.2">
      <c r="A60" s="506">
        <v>30105</v>
      </c>
      <c r="B60" s="63" t="s">
        <v>59</v>
      </c>
      <c r="C60" s="148"/>
      <c r="D60" s="467"/>
      <c r="E60" s="467">
        <f t="shared" ref="E60:E67" si="11">C60+D60</f>
        <v>0</v>
      </c>
      <c r="F60" s="467"/>
      <c r="G60" s="469">
        <f t="shared" ref="G60:G66" si="12">E60+F60</f>
        <v>0</v>
      </c>
      <c r="H60" s="206"/>
      <c r="I60" s="154"/>
      <c r="J60" s="154"/>
      <c r="K60" s="154"/>
      <c r="L60" s="154"/>
      <c r="M60" s="154"/>
      <c r="N60" s="207"/>
      <c r="O60" s="205">
        <f t="shared" ref="O60:O64" si="13">SUM(H60:N60)</f>
        <v>0</v>
      </c>
    </row>
    <row r="61" spans="1:15" x14ac:dyDescent="0.2">
      <c r="A61" s="506">
        <v>30110</v>
      </c>
      <c r="B61" s="63" t="s">
        <v>60</v>
      </c>
      <c r="C61" s="148"/>
      <c r="D61" s="467"/>
      <c r="E61" s="467">
        <f t="shared" si="11"/>
        <v>0</v>
      </c>
      <c r="F61" s="467"/>
      <c r="G61" s="469">
        <f t="shared" si="12"/>
        <v>0</v>
      </c>
      <c r="H61" s="206"/>
      <c r="I61" s="154"/>
      <c r="J61" s="154"/>
      <c r="K61" s="154"/>
      <c r="L61" s="154"/>
      <c r="M61" s="154"/>
      <c r="N61" s="207"/>
      <c r="O61" s="205">
        <f t="shared" si="13"/>
        <v>0</v>
      </c>
    </row>
    <row r="62" spans="1:15" x14ac:dyDescent="0.2">
      <c r="A62" s="506">
        <v>30115</v>
      </c>
      <c r="B62" s="63" t="s">
        <v>61</v>
      </c>
      <c r="C62" s="148"/>
      <c r="D62" s="467"/>
      <c r="E62" s="467">
        <f t="shared" si="11"/>
        <v>0</v>
      </c>
      <c r="F62" s="467"/>
      <c r="G62" s="469">
        <f t="shared" si="12"/>
        <v>0</v>
      </c>
      <c r="H62" s="206"/>
      <c r="I62" s="154"/>
      <c r="J62" s="154"/>
      <c r="K62" s="154"/>
      <c r="L62" s="154"/>
      <c r="M62" s="154"/>
      <c r="N62" s="207"/>
      <c r="O62" s="205">
        <f t="shared" si="13"/>
        <v>0</v>
      </c>
    </row>
    <row r="63" spans="1:15" x14ac:dyDescent="0.2">
      <c r="A63" s="506">
        <v>30120</v>
      </c>
      <c r="B63" s="63" t="s">
        <v>62</v>
      </c>
      <c r="C63" s="148"/>
      <c r="D63" s="467"/>
      <c r="E63" s="467">
        <f t="shared" si="11"/>
        <v>0</v>
      </c>
      <c r="F63" s="467"/>
      <c r="G63" s="469">
        <f t="shared" si="12"/>
        <v>0</v>
      </c>
      <c r="H63" s="206"/>
      <c r="I63" s="154"/>
      <c r="J63" s="154"/>
      <c r="K63" s="154"/>
      <c r="L63" s="154"/>
      <c r="M63" s="154"/>
      <c r="N63" s="207"/>
      <c r="O63" s="205">
        <f t="shared" si="13"/>
        <v>0</v>
      </c>
    </row>
    <row r="64" spans="1:15" x14ac:dyDescent="0.2">
      <c r="A64" s="506">
        <v>30125</v>
      </c>
      <c r="B64" s="63" t="s">
        <v>63</v>
      </c>
      <c r="C64" s="148"/>
      <c r="D64" s="467"/>
      <c r="E64" s="467">
        <f t="shared" si="11"/>
        <v>0</v>
      </c>
      <c r="F64" s="467"/>
      <c r="G64" s="469">
        <f t="shared" si="12"/>
        <v>0</v>
      </c>
      <c r="H64" s="206"/>
      <c r="I64" s="154"/>
      <c r="J64" s="154"/>
      <c r="K64" s="154"/>
      <c r="L64" s="154"/>
      <c r="M64" s="154"/>
      <c r="N64" s="207"/>
      <c r="O64" s="205">
        <f t="shared" si="13"/>
        <v>0</v>
      </c>
    </row>
    <row r="65" spans="1:15" x14ac:dyDescent="0.2">
      <c r="A65" s="547" t="s">
        <v>345</v>
      </c>
      <c r="B65" s="63" t="s">
        <v>155</v>
      </c>
      <c r="C65" s="148"/>
      <c r="D65" s="467"/>
      <c r="E65" s="467">
        <f t="shared" si="11"/>
        <v>0</v>
      </c>
      <c r="F65" s="467"/>
      <c r="G65" s="469">
        <f t="shared" si="12"/>
        <v>0</v>
      </c>
      <c r="H65" s="206"/>
      <c r="I65" s="154"/>
      <c r="J65" s="154"/>
      <c r="K65" s="154"/>
      <c r="L65" s="154"/>
      <c r="M65" s="154"/>
      <c r="N65" s="207"/>
      <c r="O65" s="79"/>
    </row>
    <row r="66" spans="1:15" x14ac:dyDescent="0.2">
      <c r="A66" s="547" t="s">
        <v>346</v>
      </c>
      <c r="B66" s="63" t="s">
        <v>285</v>
      </c>
      <c r="C66" s="148"/>
      <c r="D66" s="467"/>
      <c r="E66" s="467">
        <f t="shared" si="11"/>
        <v>0</v>
      </c>
      <c r="F66" s="467"/>
      <c r="G66" s="469">
        <f t="shared" si="12"/>
        <v>0</v>
      </c>
      <c r="H66" s="206"/>
      <c r="I66" s="154"/>
      <c r="J66" s="154"/>
      <c r="K66" s="154"/>
      <c r="L66" s="154"/>
      <c r="M66" s="154"/>
      <c r="N66" s="207"/>
      <c r="O66" s="205"/>
    </row>
    <row r="67" spans="1:15" x14ac:dyDescent="0.2">
      <c r="A67" s="505" t="s">
        <v>347</v>
      </c>
      <c r="B67" s="63" t="s">
        <v>286</v>
      </c>
      <c r="C67" s="148"/>
      <c r="D67" s="467"/>
      <c r="E67" s="467">
        <f t="shared" si="11"/>
        <v>0</v>
      </c>
      <c r="F67" s="467"/>
      <c r="G67" s="469"/>
      <c r="H67" s="206"/>
      <c r="I67" s="154"/>
      <c r="J67" s="154"/>
      <c r="K67" s="154"/>
      <c r="L67" s="154"/>
      <c r="M67" s="154"/>
      <c r="N67" s="207"/>
      <c r="O67" s="79"/>
    </row>
    <row r="68" spans="1:15" x14ac:dyDescent="0.2">
      <c r="A68" s="506">
        <v>30140</v>
      </c>
      <c r="B68" s="63" t="s">
        <v>150</v>
      </c>
      <c r="C68" s="148">
        <f>SUM(C65:C67)</f>
        <v>0</v>
      </c>
      <c r="D68" s="467">
        <f>SUM(D65:D67)</f>
        <v>0</v>
      </c>
      <c r="E68" s="467">
        <f>SUM(E65:E67)</f>
        <v>0</v>
      </c>
      <c r="F68" s="467">
        <f>SUM(F65:F67)</f>
        <v>0</v>
      </c>
      <c r="G68" s="469">
        <f>SUM(G65:G67)</f>
        <v>0</v>
      </c>
      <c r="H68" s="206"/>
      <c r="I68" s="154"/>
      <c r="J68" s="154"/>
      <c r="K68" s="154"/>
      <c r="L68" s="154"/>
      <c r="M68" s="154"/>
      <c r="N68" s="207"/>
      <c r="O68" s="205">
        <f>SUM(H68:N68)</f>
        <v>0</v>
      </c>
    </row>
    <row r="69" spans="1:15" x14ac:dyDescent="0.2">
      <c r="A69" s="507">
        <f>'FS-Balance Sheet C-1'!A70</f>
        <v>39991</v>
      </c>
      <c r="B69" s="24" t="s">
        <v>158</v>
      </c>
      <c r="C69" s="152">
        <f>SUM(C60:C64)+C68</f>
        <v>0</v>
      </c>
      <c r="D69" s="153">
        <f>SUM(D60:D64)+D68</f>
        <v>0</v>
      </c>
      <c r="E69" s="153">
        <f>SUM(E60:E64)+E68</f>
        <v>0</v>
      </c>
      <c r="F69" s="153">
        <f>SUM(F60:F64)+F68</f>
        <v>0</v>
      </c>
      <c r="G69" s="182">
        <f>SUM(G60:G64)+G68</f>
        <v>0</v>
      </c>
      <c r="H69" s="206"/>
      <c r="I69" s="154"/>
      <c r="J69" s="154"/>
      <c r="K69" s="154"/>
      <c r="L69" s="154"/>
      <c r="M69" s="154"/>
      <c r="N69" s="207"/>
      <c r="O69" s="79"/>
    </row>
    <row r="70" spans="1:15" ht="13.5" thickBot="1" x14ac:dyDescent="0.25">
      <c r="A70" s="553">
        <f>'FS-Balance Sheet C-1'!A71</f>
        <v>39992</v>
      </c>
      <c r="B70" s="91" t="s">
        <v>321</v>
      </c>
      <c r="C70" s="162">
        <f>C69+C58</f>
        <v>0</v>
      </c>
      <c r="D70" s="163">
        <f>D69+D58</f>
        <v>0</v>
      </c>
      <c r="E70" s="163">
        <f>E69+E58</f>
        <v>0</v>
      </c>
      <c r="F70" s="163">
        <f>F69+F58</f>
        <v>0</v>
      </c>
      <c r="G70" s="197">
        <f>G69+G58</f>
        <v>0</v>
      </c>
      <c r="H70" s="210">
        <f>SUM(H38:H69)</f>
        <v>0</v>
      </c>
      <c r="I70" s="211">
        <f t="shared" ref="I70:N70" si="14">SUM(I38:I69)</f>
        <v>0</v>
      </c>
      <c r="J70" s="211">
        <f t="shared" si="14"/>
        <v>0</v>
      </c>
      <c r="K70" s="211">
        <f>SUM(K38:K69)</f>
        <v>0</v>
      </c>
      <c r="L70" s="211">
        <f t="shared" si="14"/>
        <v>0</v>
      </c>
      <c r="M70" s="211">
        <f t="shared" si="14"/>
        <v>0</v>
      </c>
      <c r="N70" s="211">
        <f t="shared" si="14"/>
        <v>0</v>
      </c>
      <c r="O70" s="212">
        <f>SUM(O38:O69)</f>
        <v>0</v>
      </c>
    </row>
    <row r="71" spans="1:15" x14ac:dyDescent="0.2">
      <c r="C71" s="155"/>
      <c r="D71" s="155"/>
      <c r="E71" s="155"/>
      <c r="F71" s="155"/>
      <c r="G71" s="155"/>
      <c r="H71" s="201"/>
      <c r="I71" s="201"/>
      <c r="J71" s="201"/>
      <c r="K71" s="201"/>
      <c r="L71" s="201"/>
      <c r="M71" s="201"/>
      <c r="N71" s="2"/>
    </row>
    <row r="72" spans="1:15" x14ac:dyDescent="0.2">
      <c r="H72" s="2"/>
      <c r="I72" s="2"/>
      <c r="J72" s="2"/>
      <c r="K72" s="2"/>
      <c r="L72" s="2"/>
      <c r="M72" s="2"/>
      <c r="N72" s="2"/>
    </row>
    <row r="73" spans="1:15" x14ac:dyDescent="0.2">
      <c r="H73" s="2"/>
      <c r="I73" s="2"/>
      <c r="J73" s="2"/>
      <c r="K73" s="2"/>
      <c r="L73" s="2"/>
      <c r="M73" s="2"/>
      <c r="N73" s="2"/>
    </row>
    <row r="74" spans="1:15" x14ac:dyDescent="0.2">
      <c r="H74" s="2"/>
      <c r="I74" s="2"/>
      <c r="J74" s="2"/>
      <c r="K74" s="2"/>
      <c r="L74" s="2"/>
      <c r="M74" s="2"/>
      <c r="N74" s="2"/>
    </row>
    <row r="75" spans="1:15" x14ac:dyDescent="0.2">
      <c r="H75" s="2"/>
      <c r="I75" s="2"/>
      <c r="J75" s="2"/>
      <c r="K75" s="2"/>
      <c r="L75" s="2"/>
      <c r="M75" s="2"/>
      <c r="N75" s="2"/>
    </row>
    <row r="76" spans="1:15" x14ac:dyDescent="0.2">
      <c r="H76" s="2"/>
      <c r="I76" s="2"/>
      <c r="J76" s="2"/>
      <c r="K76" s="2"/>
      <c r="L76" s="2"/>
      <c r="M76" s="2"/>
      <c r="N76" s="2"/>
    </row>
  </sheetData>
  <customSheetViews>
    <customSheetView guid="{D4C542D2-2AB8-4FBA-95B4-378235B2B7B7}" fitToPage="1" hiddenRows="1" topLeftCell="B35">
      <selection activeCell="F1" sqref="F1"/>
      <pageMargins left="0.75" right="0.75" top="1" bottom="1" header="0.5" footer="0.5"/>
      <pageSetup scale="53" orientation="portrait" r:id="rId1"/>
      <headerFooter alignWithMargins="0">
        <oddHeader>&amp;L&amp;8CY13&amp;RAppendix A</oddHeader>
        <oddFooter>&amp;L&amp;8&amp;Z&amp;F&amp;A</oddFooter>
      </headerFooter>
    </customSheetView>
    <customSheetView guid="{27EF61E3-089C-4444-8AD8-DD4FF652E9B8}" showPageBreaks="1" fitToPage="1" printArea="1" hiddenRows="1" topLeftCell="B1">
      <selection activeCell="F1" sqref="F1"/>
      <pageMargins left="0.75" right="0.75" top="1" bottom="1" header="0.5" footer="0.5"/>
      <pageSetup scale="53" orientation="portrait" r:id="rId2"/>
      <headerFooter alignWithMargins="0">
        <oddHeader>&amp;L&amp;8CY13&amp;RAppendix A</oddHeader>
        <oddFooter>&amp;L&amp;8&amp;Z&amp;F&amp;A</oddFooter>
      </headerFooter>
    </customSheetView>
  </customSheetViews>
  <phoneticPr fontId="27" type="noConversion"/>
  <pageMargins left="0.75" right="0.75" top="1" bottom="1" header="0.5" footer="0.5"/>
  <pageSetup scale="48" orientation="portrait" r:id="rId3"/>
  <headerFooter alignWithMargins="0">
    <oddHeader xml:space="preserve">&amp;C  
</oddHeader>
    <oddFooter>&amp;L&amp;8
&amp;F&amp;A</oddFooter>
  </headerFooter>
  <ignoredErrors>
    <ignoredError sqref="E45 G45"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9"/>
  <sheetViews>
    <sheetView zoomScale="80" zoomScaleNormal="80" zoomScaleSheetLayoutView="70" workbookViewId="0">
      <selection activeCell="B14" sqref="B14"/>
    </sheetView>
  </sheetViews>
  <sheetFormatPr defaultRowHeight="12.75" x14ac:dyDescent="0.2"/>
  <cols>
    <col min="1" max="1" width="10.5703125" style="511" customWidth="1"/>
    <col min="2" max="2" width="63.5703125" bestFit="1" customWidth="1"/>
    <col min="3" max="3" width="9.140625" customWidth="1"/>
    <col min="4" max="8" width="9.140625" style="2" customWidth="1"/>
    <col min="9" max="9" width="11.42578125" customWidth="1"/>
    <col min="10" max="10" width="9.140625" customWidth="1"/>
    <col min="11" max="11" width="11.42578125" customWidth="1"/>
    <col min="12" max="12" width="9.140625" customWidth="1"/>
  </cols>
  <sheetData>
    <row r="1" spans="1:20" x14ac:dyDescent="0.2">
      <c r="A1" s="359" t="s">
        <v>216</v>
      </c>
      <c r="B1" s="145"/>
      <c r="E1" s="221" t="s">
        <v>309</v>
      </c>
      <c r="F1" s="221"/>
      <c r="G1" s="221"/>
      <c r="H1" s="221"/>
    </row>
    <row r="2" spans="1:20" x14ac:dyDescent="0.2">
      <c r="A2" s="273" t="str">
        <f>+'FS-Balance Sheet C-1'!A3</f>
        <v>Contractor Name</v>
      </c>
      <c r="B2" s="464"/>
      <c r="E2" s="221"/>
      <c r="F2" s="221"/>
      <c r="G2" s="221"/>
      <c r="H2" s="221"/>
    </row>
    <row r="3" spans="1:20" ht="13.5" thickBot="1" x14ac:dyDescent="0.25">
      <c r="A3" s="273" t="str">
        <f>+'FS-Balance Sheet C-1'!A4</f>
        <v>Quarter Ended:  xx/xx/xxxx</v>
      </c>
      <c r="B3" s="464"/>
      <c r="E3" s="221"/>
      <c r="F3" s="221"/>
      <c r="G3" s="221"/>
      <c r="H3" s="221"/>
      <c r="M3" s="324" t="s">
        <v>221</v>
      </c>
      <c r="N3" s="199"/>
      <c r="O3" s="199"/>
      <c r="P3" s="199"/>
      <c r="Q3" s="199"/>
      <c r="R3" s="199"/>
      <c r="S3" s="200"/>
      <c r="T3" s="199"/>
    </row>
    <row r="4" spans="1:20" ht="13.5" thickBot="1" x14ac:dyDescent="0.25">
      <c r="A4" s="539"/>
      <c r="B4" s="26"/>
      <c r="C4" s="165" t="s">
        <v>191</v>
      </c>
      <c r="D4" s="335" t="s">
        <v>28</v>
      </c>
      <c r="E4" s="583" t="s">
        <v>239</v>
      </c>
      <c r="F4" s="584"/>
      <c r="G4" s="584"/>
      <c r="H4" s="585"/>
      <c r="I4" s="29" t="s">
        <v>192</v>
      </c>
      <c r="J4" s="29" t="s">
        <v>193</v>
      </c>
      <c r="K4" s="29" t="s">
        <v>192</v>
      </c>
      <c r="L4" s="166" t="s">
        <v>194</v>
      </c>
      <c r="M4" s="165"/>
      <c r="N4" s="29"/>
      <c r="O4" s="29"/>
      <c r="P4" s="29"/>
      <c r="Q4" s="29"/>
      <c r="R4" s="29"/>
      <c r="S4" s="26"/>
      <c r="T4" s="193"/>
    </row>
    <row r="5" spans="1:20" ht="13.5" thickBot="1" x14ac:dyDescent="0.25">
      <c r="A5" s="540"/>
      <c r="B5" s="77"/>
      <c r="C5" s="325" t="s">
        <v>195</v>
      </c>
      <c r="D5" s="334" t="s">
        <v>241</v>
      </c>
      <c r="E5" s="223" t="s">
        <v>240</v>
      </c>
      <c r="F5" s="223" t="s">
        <v>30</v>
      </c>
      <c r="G5" s="223" t="s">
        <v>31</v>
      </c>
      <c r="H5" s="223" t="s">
        <v>32</v>
      </c>
      <c r="I5" s="326" t="s">
        <v>196</v>
      </c>
      <c r="J5" s="326" t="s">
        <v>192</v>
      </c>
      <c r="K5" s="326" t="s">
        <v>196</v>
      </c>
      <c r="L5" s="333" t="s">
        <v>192</v>
      </c>
      <c r="M5" s="325" t="s">
        <v>222</v>
      </c>
      <c r="N5" s="326" t="s">
        <v>223</v>
      </c>
      <c r="O5" s="326" t="s">
        <v>224</v>
      </c>
      <c r="P5" s="326" t="s">
        <v>225</v>
      </c>
      <c r="Q5" s="326" t="s">
        <v>226</v>
      </c>
      <c r="R5" s="327" t="s">
        <v>227</v>
      </c>
      <c r="S5" s="327" t="s">
        <v>229</v>
      </c>
      <c r="T5" s="328" t="s">
        <v>28</v>
      </c>
    </row>
    <row r="6" spans="1:20" x14ac:dyDescent="0.2">
      <c r="A6" s="541"/>
      <c r="B6" s="468" t="s">
        <v>0</v>
      </c>
      <c r="C6" s="170"/>
      <c r="D6" s="224"/>
      <c r="E6" s="224"/>
      <c r="F6" s="224"/>
      <c r="G6" s="224"/>
      <c r="H6" s="224"/>
      <c r="I6" s="171"/>
      <c r="J6" s="171"/>
      <c r="K6" s="171"/>
      <c r="L6" s="172"/>
      <c r="M6" s="164"/>
      <c r="N6" s="26"/>
      <c r="O6" s="26"/>
      <c r="P6" s="26"/>
      <c r="Q6" s="26"/>
      <c r="R6" s="26"/>
      <c r="S6" s="26"/>
      <c r="T6" s="193"/>
    </row>
    <row r="7" spans="1:20" x14ac:dyDescent="0.2">
      <c r="A7" s="542"/>
      <c r="B7" s="463" t="s">
        <v>5</v>
      </c>
      <c r="C7" s="173"/>
      <c r="D7" s="225"/>
      <c r="E7" s="225"/>
      <c r="F7" s="225"/>
      <c r="G7" s="225"/>
      <c r="H7" s="225"/>
      <c r="I7" s="174"/>
      <c r="J7" s="174"/>
      <c r="K7" s="174"/>
      <c r="L7" s="175"/>
      <c r="M7" s="20"/>
      <c r="N7" s="77"/>
      <c r="O7" s="77"/>
      <c r="P7" s="77"/>
      <c r="Q7" s="77"/>
      <c r="R7" s="77"/>
      <c r="S7" s="77"/>
      <c r="T7" s="79"/>
    </row>
    <row r="8" spans="1:20" x14ac:dyDescent="0.2">
      <c r="A8" s="542">
        <v>40105</v>
      </c>
      <c r="B8" s="482" t="s">
        <v>348</v>
      </c>
      <c r="C8" s="173"/>
      <c r="D8" s="225"/>
      <c r="E8" s="225"/>
      <c r="F8" s="225"/>
      <c r="G8" s="225"/>
      <c r="H8" s="225"/>
      <c r="I8" s="174"/>
      <c r="J8" s="176">
        <f t="shared" ref="J8:J13" si="0">C8+I8</f>
        <v>0</v>
      </c>
      <c r="K8" s="176"/>
      <c r="L8" s="177">
        <f t="shared" ref="L8:L13" si="1">J8+K8</f>
        <v>0</v>
      </c>
      <c r="M8" s="20"/>
      <c r="N8" s="77"/>
      <c r="O8" s="77"/>
      <c r="P8" s="77"/>
      <c r="Q8" s="77"/>
      <c r="R8" s="77"/>
      <c r="S8" s="77"/>
      <c r="T8" s="205">
        <f>SUM(M8:S8)</f>
        <v>0</v>
      </c>
    </row>
    <row r="9" spans="1:20" x14ac:dyDescent="0.2">
      <c r="A9" s="542">
        <v>40150</v>
      </c>
      <c r="B9" s="482" t="s">
        <v>287</v>
      </c>
      <c r="C9" s="173"/>
      <c r="D9" s="225"/>
      <c r="E9" s="225"/>
      <c r="F9" s="225"/>
      <c r="G9" s="225"/>
      <c r="H9" s="225"/>
      <c r="I9" s="174"/>
      <c r="J9" s="176">
        <f t="shared" si="0"/>
        <v>0</v>
      </c>
      <c r="K9" s="176"/>
      <c r="L9" s="177">
        <f t="shared" si="1"/>
        <v>0</v>
      </c>
      <c r="M9" s="20"/>
      <c r="N9" s="77"/>
      <c r="O9" s="77"/>
      <c r="P9" s="77"/>
      <c r="Q9" s="77"/>
      <c r="R9" s="77"/>
      <c r="S9" s="77"/>
      <c r="T9" s="205">
        <f t="shared" ref="T9:T13" si="2">SUM(M9:S9)</f>
        <v>0</v>
      </c>
    </row>
    <row r="10" spans="1:20" x14ac:dyDescent="0.2">
      <c r="A10" s="542">
        <v>40145</v>
      </c>
      <c r="B10" s="482" t="s">
        <v>292</v>
      </c>
      <c r="C10" s="173"/>
      <c r="D10" s="225"/>
      <c r="E10" s="225"/>
      <c r="F10" s="225"/>
      <c r="G10" s="225"/>
      <c r="H10" s="225"/>
      <c r="I10" s="174"/>
      <c r="J10" s="176">
        <f>C10+I10</f>
        <v>0</v>
      </c>
      <c r="K10" s="176"/>
      <c r="L10" s="177">
        <f>J10+K10</f>
        <v>0</v>
      </c>
      <c r="M10" s="20"/>
      <c r="N10" s="77"/>
      <c r="O10" s="77"/>
      <c r="P10" s="77"/>
      <c r="Q10" s="77"/>
      <c r="R10" s="77"/>
      <c r="S10" s="77"/>
      <c r="T10" s="205">
        <f t="shared" si="2"/>
        <v>0</v>
      </c>
    </row>
    <row r="11" spans="1:20" x14ac:dyDescent="0.2">
      <c r="A11" s="542">
        <v>40160</v>
      </c>
      <c r="B11" s="482" t="s">
        <v>363</v>
      </c>
      <c r="C11" s="173"/>
      <c r="D11" s="225"/>
      <c r="E11" s="225"/>
      <c r="F11" s="225"/>
      <c r="G11" s="225"/>
      <c r="H11" s="225"/>
      <c r="I11" s="174"/>
      <c r="J11" s="176">
        <f t="shared" si="0"/>
        <v>0</v>
      </c>
      <c r="K11" s="176"/>
      <c r="L11" s="177">
        <f t="shared" si="1"/>
        <v>0</v>
      </c>
      <c r="M11" s="20"/>
      <c r="N11" s="77"/>
      <c r="O11" s="77"/>
      <c r="P11" s="77"/>
      <c r="Q11" s="77"/>
      <c r="R11" s="77"/>
      <c r="S11" s="77"/>
      <c r="T11" s="205">
        <f t="shared" si="2"/>
        <v>0</v>
      </c>
    </row>
    <row r="12" spans="1:20" x14ac:dyDescent="0.2">
      <c r="A12" s="542">
        <v>40305</v>
      </c>
      <c r="B12" s="482" t="s">
        <v>6</v>
      </c>
      <c r="C12" s="173"/>
      <c r="D12" s="225"/>
      <c r="E12" s="225"/>
      <c r="F12" s="225"/>
      <c r="G12" s="225"/>
      <c r="H12" s="225"/>
      <c r="I12" s="174"/>
      <c r="J12" s="176">
        <f t="shared" si="0"/>
        <v>0</v>
      </c>
      <c r="K12" s="176"/>
      <c r="L12" s="177">
        <f t="shared" si="1"/>
        <v>0</v>
      </c>
      <c r="M12" s="20"/>
      <c r="N12" s="77"/>
      <c r="O12" s="77"/>
      <c r="P12" s="77"/>
      <c r="Q12" s="77"/>
      <c r="R12" s="77"/>
      <c r="S12" s="77"/>
      <c r="T12" s="205">
        <f t="shared" si="2"/>
        <v>0</v>
      </c>
    </row>
    <row r="13" spans="1:20" x14ac:dyDescent="0.2">
      <c r="A13" s="542">
        <v>40310</v>
      </c>
      <c r="B13" s="482" t="s">
        <v>317</v>
      </c>
      <c r="C13" s="178"/>
      <c r="D13" s="226"/>
      <c r="E13" s="226"/>
      <c r="F13" s="226"/>
      <c r="G13" s="226"/>
      <c r="H13" s="226"/>
      <c r="I13" s="179"/>
      <c r="J13" s="180">
        <f t="shared" si="0"/>
        <v>0</v>
      </c>
      <c r="K13" s="180"/>
      <c r="L13" s="181">
        <f t="shared" si="1"/>
        <v>0</v>
      </c>
      <c r="M13" s="20"/>
      <c r="N13" s="77"/>
      <c r="O13" s="77"/>
      <c r="P13" s="77"/>
      <c r="Q13" s="77"/>
      <c r="R13" s="77"/>
      <c r="S13" s="77"/>
      <c r="T13" s="205">
        <f t="shared" si="2"/>
        <v>0</v>
      </c>
    </row>
    <row r="14" spans="1:20" ht="13.5" thickBot="1" x14ac:dyDescent="0.25">
      <c r="A14" s="535">
        <f>+'FS-Revenues &amp; Expenses C-2'!A17</f>
        <v>49999</v>
      </c>
      <c r="B14" s="352" t="s">
        <v>7</v>
      </c>
      <c r="C14" s="152">
        <f>SUM(C8:C13)</f>
        <v>0</v>
      </c>
      <c r="D14" s="231"/>
      <c r="E14" s="231">
        <f t="shared" ref="E14:T14" si="3">SUM(E8:E13)</f>
        <v>0</v>
      </c>
      <c r="F14" s="231">
        <f t="shared" si="3"/>
        <v>0</v>
      </c>
      <c r="G14" s="231">
        <f t="shared" si="3"/>
        <v>0</v>
      </c>
      <c r="H14" s="231">
        <f t="shared" si="3"/>
        <v>0</v>
      </c>
      <c r="I14" s="153">
        <f t="shared" si="3"/>
        <v>0</v>
      </c>
      <c r="J14" s="153">
        <f t="shared" si="3"/>
        <v>0</v>
      </c>
      <c r="K14" s="153">
        <f t="shared" si="3"/>
        <v>0</v>
      </c>
      <c r="L14" s="182">
        <f t="shared" si="3"/>
        <v>0</v>
      </c>
      <c r="M14" s="208">
        <f t="shared" si="3"/>
        <v>0</v>
      </c>
      <c r="N14" s="202">
        <f t="shared" si="3"/>
        <v>0</v>
      </c>
      <c r="O14" s="202">
        <f t="shared" si="3"/>
        <v>0</v>
      </c>
      <c r="P14" s="202">
        <f t="shared" si="3"/>
        <v>0</v>
      </c>
      <c r="Q14" s="202">
        <f t="shared" si="3"/>
        <v>0</v>
      </c>
      <c r="R14" s="202">
        <f t="shared" si="3"/>
        <v>0</v>
      </c>
      <c r="S14" s="202">
        <f t="shared" si="3"/>
        <v>0</v>
      </c>
      <c r="T14" s="209">
        <f t="shared" si="3"/>
        <v>0</v>
      </c>
    </row>
    <row r="15" spans="1:20" ht="13.5" thickBot="1" x14ac:dyDescent="0.25">
      <c r="A15" s="543"/>
      <c r="B15" s="353" t="s">
        <v>8</v>
      </c>
      <c r="C15" s="459"/>
      <c r="D15" s="227"/>
      <c r="E15" s="228"/>
      <c r="F15" s="228"/>
      <c r="G15" s="228"/>
      <c r="H15" s="228"/>
      <c r="I15" s="149"/>
      <c r="J15" s="149"/>
      <c r="K15" s="149"/>
      <c r="L15" s="183"/>
      <c r="M15" s="329" t="s">
        <v>222</v>
      </c>
      <c r="N15" s="330" t="s">
        <v>223</v>
      </c>
      <c r="O15" s="330" t="s">
        <v>224</v>
      </c>
      <c r="P15" s="330" t="s">
        <v>225</v>
      </c>
      <c r="Q15" s="330" t="s">
        <v>226</v>
      </c>
      <c r="R15" s="331" t="s">
        <v>227</v>
      </c>
      <c r="S15" s="331" t="s">
        <v>229</v>
      </c>
      <c r="T15" s="332" t="s">
        <v>28</v>
      </c>
    </row>
    <row r="16" spans="1:20" x14ac:dyDescent="0.2">
      <c r="A16" s="542">
        <v>50100</v>
      </c>
      <c r="B16" s="482" t="s">
        <v>9</v>
      </c>
      <c r="C16" s="460"/>
      <c r="D16" s="227"/>
      <c r="E16" s="228"/>
      <c r="F16" s="228"/>
      <c r="G16" s="228"/>
      <c r="H16" s="228"/>
      <c r="I16" s="149"/>
      <c r="J16" s="149"/>
      <c r="K16" s="149"/>
      <c r="L16" s="183"/>
      <c r="M16" s="20"/>
      <c r="N16" s="77"/>
      <c r="O16" s="77"/>
      <c r="P16" s="77"/>
      <c r="Q16" s="77"/>
      <c r="R16" s="77"/>
      <c r="S16" s="77"/>
      <c r="T16" s="79"/>
    </row>
    <row r="17" spans="1:20" x14ac:dyDescent="0.2">
      <c r="A17" s="544" t="s">
        <v>352</v>
      </c>
      <c r="B17" s="475" t="s">
        <v>322</v>
      </c>
      <c r="C17" s="460"/>
      <c r="D17" s="227"/>
      <c r="E17" s="228"/>
      <c r="F17" s="228"/>
      <c r="G17" s="228"/>
      <c r="H17" s="228"/>
      <c r="I17" s="149"/>
      <c r="J17" s="149">
        <f>C17+I17</f>
        <v>0</v>
      </c>
      <c r="K17" s="149"/>
      <c r="L17" s="183">
        <f>J17+K17</f>
        <v>0</v>
      </c>
      <c r="M17" s="20"/>
      <c r="N17" s="77"/>
      <c r="O17" s="77"/>
      <c r="P17" s="77"/>
      <c r="Q17" s="77"/>
      <c r="R17" s="77"/>
      <c r="S17" s="77"/>
      <c r="T17" s="205">
        <f>SUM(M17:S17)</f>
        <v>0</v>
      </c>
    </row>
    <row r="18" spans="1:20" x14ac:dyDescent="0.2">
      <c r="A18" s="544" t="s">
        <v>353</v>
      </c>
      <c r="B18" s="475" t="s">
        <v>313</v>
      </c>
      <c r="C18" s="460"/>
      <c r="D18" s="227"/>
      <c r="E18" s="228"/>
      <c r="F18" s="228"/>
      <c r="G18" s="228"/>
      <c r="H18" s="228"/>
      <c r="I18" s="149"/>
      <c r="J18" s="149">
        <f>C18+I18</f>
        <v>0</v>
      </c>
      <c r="K18" s="149"/>
      <c r="L18" s="183">
        <f t="shared" ref="L18" si="4">J18+K18</f>
        <v>0</v>
      </c>
      <c r="M18" s="20"/>
      <c r="N18" s="77"/>
      <c r="O18" s="77"/>
      <c r="P18" s="77"/>
      <c r="Q18" s="77"/>
      <c r="R18" s="77"/>
      <c r="S18" s="77"/>
      <c r="T18" s="205">
        <f>SUM(M18:S18)</f>
        <v>0</v>
      </c>
    </row>
    <row r="19" spans="1:20" x14ac:dyDescent="0.2">
      <c r="A19" s="535">
        <f>+'FS-Revenues &amp; Expenses C-2'!A22</f>
        <v>50199</v>
      </c>
      <c r="B19" s="339" t="s">
        <v>10</v>
      </c>
      <c r="C19" s="461">
        <f>SUM(C17:C18)</f>
        <v>0</v>
      </c>
      <c r="D19" s="231"/>
      <c r="E19" s="232">
        <f t="shared" ref="E19:L19" si="5">SUM(E17:E18)</f>
        <v>0</v>
      </c>
      <c r="F19" s="232">
        <f t="shared" si="5"/>
        <v>0</v>
      </c>
      <c r="G19" s="232">
        <f t="shared" si="5"/>
        <v>0</v>
      </c>
      <c r="H19" s="232">
        <f t="shared" si="5"/>
        <v>0</v>
      </c>
      <c r="I19" s="153">
        <f t="shared" si="5"/>
        <v>0</v>
      </c>
      <c r="J19" s="153">
        <f t="shared" si="5"/>
        <v>0</v>
      </c>
      <c r="K19" s="153">
        <f t="shared" si="5"/>
        <v>0</v>
      </c>
      <c r="L19" s="182">
        <f t="shared" si="5"/>
        <v>0</v>
      </c>
      <c r="M19" s="20"/>
      <c r="N19" s="77"/>
      <c r="O19" s="77"/>
      <c r="P19" s="77"/>
      <c r="Q19" s="77"/>
      <c r="R19" s="77"/>
      <c r="S19" s="77"/>
      <c r="T19" s="205"/>
    </row>
    <row r="20" spans="1:20" x14ac:dyDescent="0.2">
      <c r="A20" s="543">
        <v>50200</v>
      </c>
      <c r="B20" s="477" t="s">
        <v>11</v>
      </c>
      <c r="C20" s="460"/>
      <c r="D20" s="227"/>
      <c r="E20" s="228"/>
      <c r="F20" s="228"/>
      <c r="G20" s="228"/>
      <c r="H20" s="228"/>
      <c r="I20" s="149"/>
      <c r="J20" s="149"/>
      <c r="K20" s="149"/>
      <c r="L20" s="183"/>
      <c r="M20" s="20"/>
      <c r="N20" s="77"/>
      <c r="O20" s="77"/>
      <c r="P20" s="77"/>
      <c r="Q20" s="77"/>
      <c r="R20" s="77"/>
      <c r="S20" s="77"/>
      <c r="T20" s="79"/>
    </row>
    <row r="21" spans="1:20" x14ac:dyDescent="0.2">
      <c r="A21" s="544" t="s">
        <v>354</v>
      </c>
      <c r="B21" s="475" t="s">
        <v>269</v>
      </c>
      <c r="C21" s="460"/>
      <c r="D21" s="227"/>
      <c r="E21" s="228"/>
      <c r="F21" s="228"/>
      <c r="G21" s="228"/>
      <c r="H21" s="228"/>
      <c r="I21" s="149"/>
      <c r="J21" s="149">
        <f>C21+I21</f>
        <v>0</v>
      </c>
      <c r="K21" s="149"/>
      <c r="L21" s="183">
        <f>J21+K21</f>
        <v>0</v>
      </c>
      <c r="M21" s="20"/>
      <c r="N21" s="77"/>
      <c r="O21" s="77"/>
      <c r="P21" s="77"/>
      <c r="Q21" s="77"/>
      <c r="R21" s="77"/>
      <c r="S21" s="77"/>
      <c r="T21" s="205">
        <f t="shared" ref="T21:T27" si="6">SUM(M21:S21)</f>
        <v>0</v>
      </c>
    </row>
    <row r="22" spans="1:20" x14ac:dyDescent="0.2">
      <c r="A22" s="544" t="s">
        <v>355</v>
      </c>
      <c r="B22" s="475" t="s">
        <v>259</v>
      </c>
      <c r="C22" s="460"/>
      <c r="D22" s="227"/>
      <c r="E22" s="228"/>
      <c r="F22" s="228"/>
      <c r="G22" s="228"/>
      <c r="H22" s="228"/>
      <c r="I22" s="149"/>
      <c r="J22" s="149">
        <f>C22+I22</f>
        <v>0</v>
      </c>
      <c r="K22" s="149"/>
      <c r="L22" s="183">
        <f>J22+K22</f>
        <v>0</v>
      </c>
      <c r="M22" s="20"/>
      <c r="N22" s="77"/>
      <c r="O22" s="77"/>
      <c r="P22" s="77"/>
      <c r="Q22" s="77"/>
      <c r="R22" s="77"/>
      <c r="S22" s="77"/>
      <c r="T22" s="205">
        <f t="shared" si="6"/>
        <v>0</v>
      </c>
    </row>
    <row r="23" spans="1:20" x14ac:dyDescent="0.2">
      <c r="A23" s="544" t="s">
        <v>356</v>
      </c>
      <c r="B23" s="475" t="s">
        <v>270</v>
      </c>
      <c r="C23" s="460"/>
      <c r="D23" s="227"/>
      <c r="E23" s="228"/>
      <c r="F23" s="228"/>
      <c r="G23" s="228"/>
      <c r="H23" s="228"/>
      <c r="I23" s="149"/>
      <c r="J23" s="149">
        <f>C23+I23</f>
        <v>0</v>
      </c>
      <c r="K23" s="149"/>
      <c r="L23" s="183">
        <f>J23+K23</f>
        <v>0</v>
      </c>
      <c r="M23" s="20"/>
      <c r="N23" s="77"/>
      <c r="O23" s="77"/>
      <c r="P23" s="77"/>
      <c r="Q23" s="77"/>
      <c r="R23" s="77"/>
      <c r="S23" s="77"/>
      <c r="T23" s="205">
        <f t="shared" si="6"/>
        <v>0</v>
      </c>
    </row>
    <row r="24" spans="1:20" x14ac:dyDescent="0.2">
      <c r="A24" s="544" t="s">
        <v>357</v>
      </c>
      <c r="B24" s="475" t="s">
        <v>349</v>
      </c>
      <c r="C24" s="460"/>
      <c r="D24" s="227"/>
      <c r="E24" s="228"/>
      <c r="F24" s="228"/>
      <c r="G24" s="228"/>
      <c r="H24" s="228"/>
      <c r="I24" s="149"/>
      <c r="J24" s="149">
        <f t="shared" ref="J24" si="7">C24+I24</f>
        <v>0</v>
      </c>
      <c r="K24" s="149"/>
      <c r="L24" s="183">
        <f t="shared" ref="L24" si="8">J24+K24</f>
        <v>0</v>
      </c>
      <c r="M24" s="20"/>
      <c r="N24" s="77"/>
      <c r="O24" s="77"/>
      <c r="P24" s="77"/>
      <c r="Q24" s="77"/>
      <c r="R24" s="77"/>
      <c r="S24" s="77"/>
      <c r="T24" s="205">
        <f t="shared" si="6"/>
        <v>0</v>
      </c>
    </row>
    <row r="25" spans="1:20" x14ac:dyDescent="0.2">
      <c r="A25" s="544" t="s">
        <v>358</v>
      </c>
      <c r="B25" s="475" t="s">
        <v>258</v>
      </c>
      <c r="C25" s="460"/>
      <c r="D25" s="227"/>
      <c r="E25" s="228"/>
      <c r="F25" s="228"/>
      <c r="G25" s="228"/>
      <c r="H25" s="228"/>
      <c r="I25" s="149"/>
      <c r="J25" s="149">
        <f>C25+I25</f>
        <v>0</v>
      </c>
      <c r="K25" s="149"/>
      <c r="L25" s="183">
        <f>J25+K25</f>
        <v>0</v>
      </c>
      <c r="M25" s="20"/>
      <c r="N25" s="77"/>
      <c r="O25" s="77"/>
      <c r="P25" s="77"/>
      <c r="Q25" s="77"/>
      <c r="R25" s="77"/>
      <c r="S25" s="77"/>
      <c r="T25" s="205">
        <f t="shared" si="6"/>
        <v>0</v>
      </c>
    </row>
    <row r="26" spans="1:20" x14ac:dyDescent="0.2">
      <c r="A26" s="544" t="s">
        <v>359</v>
      </c>
      <c r="B26" s="475" t="s">
        <v>350</v>
      </c>
      <c r="C26" s="460"/>
      <c r="D26" s="227"/>
      <c r="E26" s="228"/>
      <c r="F26" s="228"/>
      <c r="G26" s="228"/>
      <c r="H26" s="228"/>
      <c r="I26" s="149"/>
      <c r="J26" s="149">
        <f>C26+I26</f>
        <v>0</v>
      </c>
      <c r="K26" s="149"/>
      <c r="L26" s="183">
        <f>J26+K26</f>
        <v>0</v>
      </c>
      <c r="M26" s="20"/>
      <c r="N26" s="77"/>
      <c r="O26" s="77"/>
      <c r="P26" s="77"/>
      <c r="Q26" s="77"/>
      <c r="R26" s="77"/>
      <c r="S26" s="77"/>
      <c r="T26" s="205">
        <f t="shared" si="6"/>
        <v>0</v>
      </c>
    </row>
    <row r="27" spans="1:20" x14ac:dyDescent="0.2">
      <c r="A27" s="544" t="s">
        <v>360</v>
      </c>
      <c r="B27" s="475" t="s">
        <v>298</v>
      </c>
      <c r="C27" s="460"/>
      <c r="D27" s="227"/>
      <c r="E27" s="228"/>
      <c r="F27" s="228"/>
      <c r="G27" s="228"/>
      <c r="H27" s="228"/>
      <c r="I27" s="149"/>
      <c r="J27" s="149">
        <f>C27+I27</f>
        <v>0</v>
      </c>
      <c r="K27" s="149"/>
      <c r="L27" s="183">
        <f>J27+K27</f>
        <v>0</v>
      </c>
      <c r="M27" s="20"/>
      <c r="N27" s="77"/>
      <c r="O27" s="77"/>
      <c r="P27" s="77"/>
      <c r="Q27" s="77"/>
      <c r="R27" s="77"/>
      <c r="S27" s="77"/>
      <c r="T27" s="205">
        <f t="shared" si="6"/>
        <v>0</v>
      </c>
    </row>
    <row r="28" spans="1:20" x14ac:dyDescent="0.2">
      <c r="A28" s="535">
        <f>+'FS-Revenues &amp; Expenses C-2'!A31</f>
        <v>50299</v>
      </c>
      <c r="B28" s="339" t="s">
        <v>12</v>
      </c>
      <c r="C28" s="461">
        <f>SUM(C21:C27)</f>
        <v>0</v>
      </c>
      <c r="D28" s="231"/>
      <c r="E28" s="232">
        <f t="shared" ref="E28:L28" si="9">SUM(E21:E27)</f>
        <v>0</v>
      </c>
      <c r="F28" s="232">
        <f t="shared" si="9"/>
        <v>0</v>
      </c>
      <c r="G28" s="232">
        <f t="shared" si="9"/>
        <v>0</v>
      </c>
      <c r="H28" s="232">
        <f t="shared" si="9"/>
        <v>0</v>
      </c>
      <c r="I28" s="153">
        <f t="shared" si="9"/>
        <v>0</v>
      </c>
      <c r="J28" s="153">
        <f t="shared" si="9"/>
        <v>0</v>
      </c>
      <c r="K28" s="153">
        <f t="shared" si="9"/>
        <v>0</v>
      </c>
      <c r="L28" s="182">
        <f t="shared" si="9"/>
        <v>0</v>
      </c>
      <c r="M28" s="20"/>
      <c r="N28" s="77"/>
      <c r="O28" s="77"/>
      <c r="P28" s="77"/>
      <c r="Q28" s="77"/>
      <c r="R28" s="77"/>
      <c r="S28" s="77"/>
      <c r="T28" s="205"/>
    </row>
    <row r="29" spans="1:20" x14ac:dyDescent="0.2">
      <c r="A29" s="543">
        <v>50300</v>
      </c>
      <c r="B29" s="477" t="s">
        <v>13</v>
      </c>
      <c r="C29" s="460"/>
      <c r="D29" s="227"/>
      <c r="E29" s="228"/>
      <c r="F29" s="228"/>
      <c r="G29" s="228"/>
      <c r="H29" s="228"/>
      <c r="I29" s="149"/>
      <c r="J29" s="149"/>
      <c r="K29" s="149"/>
      <c r="L29" s="183"/>
      <c r="M29" s="20"/>
      <c r="N29" s="77"/>
      <c r="O29" s="77"/>
      <c r="P29" s="77"/>
      <c r="Q29" s="77"/>
      <c r="R29" s="77"/>
      <c r="S29" s="77"/>
      <c r="T29" s="79"/>
    </row>
    <row r="30" spans="1:20" x14ac:dyDescent="0.2">
      <c r="A30" s="544">
        <v>50305</v>
      </c>
      <c r="B30" s="475" t="s">
        <v>213</v>
      </c>
      <c r="C30" s="460"/>
      <c r="D30" s="227"/>
      <c r="E30" s="228"/>
      <c r="F30" s="228"/>
      <c r="G30" s="228"/>
      <c r="H30" s="228"/>
      <c r="I30" s="149"/>
      <c r="J30" s="149">
        <f t="shared" ref="J30:J40" si="10">C30+I30</f>
        <v>0</v>
      </c>
      <c r="K30" s="149"/>
      <c r="L30" s="183">
        <f t="shared" ref="L30:L46" si="11">J30+K30</f>
        <v>0</v>
      </c>
      <c r="M30" s="20"/>
      <c r="N30" s="77"/>
      <c r="O30" s="77"/>
      <c r="P30" s="77"/>
      <c r="Q30" s="77"/>
      <c r="R30" s="77"/>
      <c r="S30" s="77"/>
      <c r="T30" s="205">
        <f t="shared" ref="T30:T46" si="12">SUM(M30:S30)</f>
        <v>0</v>
      </c>
    </row>
    <row r="31" spans="1:20" x14ac:dyDescent="0.2">
      <c r="A31" s="544">
        <v>50310</v>
      </c>
      <c r="B31" s="475" t="s">
        <v>351</v>
      </c>
      <c r="C31" s="460"/>
      <c r="D31" s="227"/>
      <c r="E31" s="228"/>
      <c r="F31" s="228"/>
      <c r="G31" s="228"/>
      <c r="H31" s="228"/>
      <c r="I31" s="149"/>
      <c r="J31" s="149">
        <f t="shared" si="10"/>
        <v>0</v>
      </c>
      <c r="K31" s="149"/>
      <c r="L31" s="183">
        <f t="shared" si="11"/>
        <v>0</v>
      </c>
      <c r="M31" s="20"/>
      <c r="N31" s="77"/>
      <c r="O31" s="77"/>
      <c r="P31" s="77"/>
      <c r="Q31" s="77"/>
      <c r="R31" s="77"/>
      <c r="S31" s="77"/>
      <c r="T31" s="205">
        <f t="shared" si="12"/>
        <v>0</v>
      </c>
    </row>
    <row r="32" spans="1:20" x14ac:dyDescent="0.2">
      <c r="A32" s="544">
        <v>50315</v>
      </c>
      <c r="B32" s="475" t="s">
        <v>160</v>
      </c>
      <c r="C32" s="460"/>
      <c r="D32" s="227"/>
      <c r="E32" s="228"/>
      <c r="F32" s="228"/>
      <c r="G32" s="228"/>
      <c r="H32" s="228"/>
      <c r="I32" s="149"/>
      <c r="J32" s="149">
        <f t="shared" si="10"/>
        <v>0</v>
      </c>
      <c r="K32" s="149"/>
      <c r="L32" s="183">
        <f t="shared" si="11"/>
        <v>0</v>
      </c>
      <c r="M32" s="20"/>
      <c r="N32" s="77"/>
      <c r="O32" s="77"/>
      <c r="P32" s="77"/>
      <c r="Q32" s="77"/>
      <c r="R32" s="77"/>
      <c r="S32" s="77"/>
      <c r="T32" s="205">
        <f t="shared" si="12"/>
        <v>0</v>
      </c>
    </row>
    <row r="33" spans="1:20" x14ac:dyDescent="0.2">
      <c r="A33" s="544">
        <v>50320</v>
      </c>
      <c r="B33" s="475" t="s">
        <v>14</v>
      </c>
      <c r="C33" s="460"/>
      <c r="D33" s="227"/>
      <c r="E33" s="228"/>
      <c r="F33" s="228"/>
      <c r="G33" s="228"/>
      <c r="H33" s="228"/>
      <c r="I33" s="149"/>
      <c r="J33" s="149">
        <f t="shared" si="10"/>
        <v>0</v>
      </c>
      <c r="K33" s="149"/>
      <c r="L33" s="183">
        <f t="shared" si="11"/>
        <v>0</v>
      </c>
      <c r="M33" s="20"/>
      <c r="N33" s="77"/>
      <c r="O33" s="77"/>
      <c r="P33" s="77"/>
      <c r="Q33" s="77"/>
      <c r="R33" s="77"/>
      <c r="S33" s="77"/>
      <c r="T33" s="205">
        <f t="shared" si="12"/>
        <v>0</v>
      </c>
    </row>
    <row r="34" spans="1:20" x14ac:dyDescent="0.2">
      <c r="A34" s="544">
        <v>50325</v>
      </c>
      <c r="B34" s="475" t="s">
        <v>162</v>
      </c>
      <c r="C34" s="460"/>
      <c r="D34" s="227"/>
      <c r="E34" s="228"/>
      <c r="F34" s="228"/>
      <c r="G34" s="228"/>
      <c r="H34" s="228"/>
      <c r="I34" s="149"/>
      <c r="J34" s="149"/>
      <c r="K34" s="149"/>
      <c r="L34" s="183"/>
      <c r="M34" s="20"/>
      <c r="N34" s="77"/>
      <c r="O34" s="77"/>
      <c r="P34" s="77"/>
      <c r="Q34" s="77"/>
      <c r="R34" s="77"/>
      <c r="S34" s="77"/>
      <c r="T34" s="205"/>
    </row>
    <row r="35" spans="1:20" x14ac:dyDescent="0.2">
      <c r="A35" s="544">
        <v>50330</v>
      </c>
      <c r="B35" s="475" t="s">
        <v>15</v>
      </c>
      <c r="C35" s="460"/>
      <c r="D35" s="227"/>
      <c r="E35" s="228"/>
      <c r="F35" s="228"/>
      <c r="G35" s="228"/>
      <c r="H35" s="228"/>
      <c r="I35" s="149"/>
      <c r="J35" s="149"/>
      <c r="K35" s="149"/>
      <c r="L35" s="183"/>
      <c r="M35" s="20"/>
      <c r="N35" s="77"/>
      <c r="O35" s="77"/>
      <c r="P35" s="77"/>
      <c r="Q35" s="77"/>
      <c r="R35" s="77"/>
      <c r="S35" s="77"/>
      <c r="T35" s="205"/>
    </row>
    <row r="36" spans="1:20" x14ac:dyDescent="0.2">
      <c r="A36" s="544">
        <v>50335</v>
      </c>
      <c r="B36" s="475" t="s">
        <v>16</v>
      </c>
      <c r="C36" s="460"/>
      <c r="D36" s="227"/>
      <c r="E36" s="228"/>
      <c r="F36" s="228"/>
      <c r="G36" s="228"/>
      <c r="H36" s="228"/>
      <c r="I36" s="149"/>
      <c r="J36" s="149"/>
      <c r="K36" s="149"/>
      <c r="L36" s="183"/>
      <c r="M36" s="20"/>
      <c r="N36" s="77"/>
      <c r="O36" s="77"/>
      <c r="P36" s="77"/>
      <c r="Q36" s="77"/>
      <c r="R36" s="77"/>
      <c r="S36" s="77"/>
      <c r="T36" s="205"/>
    </row>
    <row r="37" spans="1:20" x14ac:dyDescent="0.2">
      <c r="A37" s="544">
        <v>50340</v>
      </c>
      <c r="B37" s="475" t="s">
        <v>161</v>
      </c>
      <c r="C37" s="460"/>
      <c r="D37" s="227"/>
      <c r="E37" s="228"/>
      <c r="F37" s="228"/>
      <c r="G37" s="228"/>
      <c r="H37" s="228"/>
      <c r="I37" s="149"/>
      <c r="J37" s="149"/>
      <c r="K37" s="149"/>
      <c r="L37" s="183"/>
      <c r="M37" s="20"/>
      <c r="N37" s="77"/>
      <c r="O37" s="77"/>
      <c r="P37" s="77"/>
      <c r="Q37" s="77"/>
      <c r="R37" s="77"/>
      <c r="S37" s="77"/>
      <c r="T37" s="205"/>
    </row>
    <row r="38" spans="1:20" x14ac:dyDescent="0.2">
      <c r="A38" s="544">
        <v>50345</v>
      </c>
      <c r="B38" s="475" t="s">
        <v>17</v>
      </c>
      <c r="C38" s="460"/>
      <c r="D38" s="227"/>
      <c r="E38" s="228"/>
      <c r="F38" s="228"/>
      <c r="G38" s="228"/>
      <c r="H38" s="228"/>
      <c r="I38" s="149"/>
      <c r="J38" s="149">
        <f t="shared" si="10"/>
        <v>0</v>
      </c>
      <c r="K38" s="149"/>
      <c r="L38" s="183">
        <f t="shared" si="11"/>
        <v>0</v>
      </c>
      <c r="M38" s="20"/>
      <c r="N38" s="77"/>
      <c r="O38" s="77"/>
      <c r="P38" s="77"/>
      <c r="Q38" s="77"/>
      <c r="R38" s="77"/>
      <c r="S38" s="77"/>
      <c r="T38" s="205">
        <f t="shared" si="12"/>
        <v>0</v>
      </c>
    </row>
    <row r="39" spans="1:20" x14ac:dyDescent="0.2">
      <c r="A39" s="544">
        <v>50350</v>
      </c>
      <c r="B39" s="475" t="s">
        <v>365</v>
      </c>
      <c r="C39" s="460"/>
      <c r="D39" s="227"/>
      <c r="E39" s="228"/>
      <c r="F39" s="228"/>
      <c r="G39" s="228"/>
      <c r="H39" s="228"/>
      <c r="I39" s="149"/>
      <c r="J39" s="149">
        <f t="shared" si="10"/>
        <v>0</v>
      </c>
      <c r="K39" s="149"/>
      <c r="L39" s="183">
        <f t="shared" si="11"/>
        <v>0</v>
      </c>
      <c r="M39" s="20"/>
      <c r="N39" s="77"/>
      <c r="O39" s="77"/>
      <c r="P39" s="77"/>
      <c r="Q39" s="77"/>
      <c r="R39" s="77"/>
      <c r="S39" s="77"/>
      <c r="T39" s="205">
        <f t="shared" si="12"/>
        <v>0</v>
      </c>
    </row>
    <row r="40" spans="1:20" x14ac:dyDescent="0.2">
      <c r="A40" s="544">
        <v>50370</v>
      </c>
      <c r="B40" s="475" t="s">
        <v>13</v>
      </c>
      <c r="C40" s="460"/>
      <c r="D40" s="227"/>
      <c r="E40" s="228"/>
      <c r="F40" s="228"/>
      <c r="G40" s="228"/>
      <c r="H40" s="228"/>
      <c r="I40" s="149"/>
      <c r="J40" s="149">
        <f t="shared" si="10"/>
        <v>0</v>
      </c>
      <c r="K40" s="149"/>
      <c r="L40" s="183">
        <f t="shared" si="11"/>
        <v>0</v>
      </c>
      <c r="M40" s="20"/>
      <c r="N40" s="77"/>
      <c r="O40" s="77"/>
      <c r="P40" s="77"/>
      <c r="Q40" s="77"/>
      <c r="R40" s="77"/>
      <c r="S40" s="77"/>
      <c r="T40" s="205">
        <f t="shared" si="12"/>
        <v>0</v>
      </c>
    </row>
    <row r="41" spans="1:20" x14ac:dyDescent="0.2">
      <c r="A41" s="544" t="s">
        <v>366</v>
      </c>
      <c r="B41" s="475" t="s">
        <v>245</v>
      </c>
      <c r="C41" s="460"/>
      <c r="D41" s="227"/>
      <c r="E41" s="228"/>
      <c r="F41" s="228"/>
      <c r="G41" s="228"/>
      <c r="H41" s="228"/>
      <c r="I41" s="149"/>
      <c r="J41" s="149">
        <f t="shared" ref="J41:J46" si="13">C41+I41</f>
        <v>0</v>
      </c>
      <c r="K41" s="149"/>
      <c r="L41" s="183">
        <f t="shared" si="11"/>
        <v>0</v>
      </c>
      <c r="M41" s="20"/>
      <c r="N41" s="77"/>
      <c r="O41" s="77"/>
      <c r="P41" s="77"/>
      <c r="Q41" s="77"/>
      <c r="R41" s="77"/>
      <c r="S41" s="77"/>
      <c r="T41" s="205">
        <f t="shared" si="12"/>
        <v>0</v>
      </c>
    </row>
    <row r="42" spans="1:20" x14ac:dyDescent="0.2">
      <c r="A42" s="544" t="s">
        <v>367</v>
      </c>
      <c r="B42" s="475" t="s">
        <v>254</v>
      </c>
      <c r="C42" s="460"/>
      <c r="D42" s="227"/>
      <c r="E42" s="228"/>
      <c r="F42" s="228"/>
      <c r="G42" s="228"/>
      <c r="H42" s="228"/>
      <c r="I42" s="149"/>
      <c r="J42" s="149">
        <f t="shared" si="13"/>
        <v>0</v>
      </c>
      <c r="K42" s="149"/>
      <c r="L42" s="183">
        <f t="shared" si="11"/>
        <v>0</v>
      </c>
      <c r="M42" s="20"/>
      <c r="N42" s="77"/>
      <c r="O42" s="77"/>
      <c r="P42" s="77"/>
      <c r="Q42" s="77"/>
      <c r="R42" s="77"/>
      <c r="S42" s="77"/>
      <c r="T42" s="205">
        <f t="shared" si="12"/>
        <v>0</v>
      </c>
    </row>
    <row r="43" spans="1:20" x14ac:dyDescent="0.2">
      <c r="A43" s="544" t="s">
        <v>368</v>
      </c>
      <c r="B43" s="475" t="s">
        <v>255</v>
      </c>
      <c r="C43" s="460"/>
      <c r="D43" s="227"/>
      <c r="E43" s="228"/>
      <c r="F43" s="228"/>
      <c r="G43" s="228"/>
      <c r="H43" s="228"/>
      <c r="I43" s="149"/>
      <c r="J43" s="149">
        <f t="shared" si="13"/>
        <v>0</v>
      </c>
      <c r="K43" s="149"/>
      <c r="L43" s="183">
        <f t="shared" si="11"/>
        <v>0</v>
      </c>
      <c r="M43" s="20"/>
      <c r="N43" s="77"/>
      <c r="O43" s="77"/>
      <c r="P43" s="77"/>
      <c r="Q43" s="77"/>
      <c r="R43" s="77"/>
      <c r="S43" s="77"/>
      <c r="T43" s="205">
        <f t="shared" si="12"/>
        <v>0</v>
      </c>
    </row>
    <row r="44" spans="1:20" x14ac:dyDescent="0.2">
      <c r="A44" s="544" t="s">
        <v>369</v>
      </c>
      <c r="B44" s="475" t="s">
        <v>256</v>
      </c>
      <c r="C44" s="460"/>
      <c r="D44" s="227"/>
      <c r="E44" s="228"/>
      <c r="F44" s="228"/>
      <c r="G44" s="228"/>
      <c r="H44" s="228"/>
      <c r="I44" s="149"/>
      <c r="J44" s="149">
        <f t="shared" si="13"/>
        <v>0</v>
      </c>
      <c r="K44" s="149"/>
      <c r="L44" s="183">
        <f t="shared" si="11"/>
        <v>0</v>
      </c>
      <c r="M44" s="20"/>
      <c r="N44" s="77"/>
      <c r="O44" s="77"/>
      <c r="P44" s="77"/>
      <c r="Q44" s="77"/>
      <c r="R44" s="77"/>
      <c r="S44" s="77"/>
      <c r="T44" s="205">
        <f t="shared" si="12"/>
        <v>0</v>
      </c>
    </row>
    <row r="45" spans="1:20" x14ac:dyDescent="0.2">
      <c r="A45" s="544" t="s">
        <v>370</v>
      </c>
      <c r="B45" s="475" t="s">
        <v>257</v>
      </c>
      <c r="C45" s="460"/>
      <c r="D45" s="227"/>
      <c r="E45" s="228"/>
      <c r="F45" s="228"/>
      <c r="G45" s="228"/>
      <c r="H45" s="228"/>
      <c r="I45" s="149"/>
      <c r="J45" s="149">
        <f t="shared" si="13"/>
        <v>0</v>
      </c>
      <c r="K45" s="149"/>
      <c r="L45" s="183">
        <f t="shared" si="11"/>
        <v>0</v>
      </c>
      <c r="M45" s="20"/>
      <c r="N45" s="77"/>
      <c r="O45" s="77"/>
      <c r="P45" s="77"/>
      <c r="Q45" s="77"/>
      <c r="R45" s="77"/>
      <c r="S45" s="77"/>
      <c r="T45" s="205">
        <f t="shared" si="12"/>
        <v>0</v>
      </c>
    </row>
    <row r="46" spans="1:20" x14ac:dyDescent="0.2">
      <c r="A46" s="544" t="s">
        <v>371</v>
      </c>
      <c r="B46" s="475" t="s">
        <v>253</v>
      </c>
      <c r="C46" s="460"/>
      <c r="D46" s="227"/>
      <c r="E46" s="228"/>
      <c r="F46" s="228"/>
      <c r="G46" s="228"/>
      <c r="H46" s="228"/>
      <c r="I46" s="149"/>
      <c r="J46" s="149">
        <f t="shared" si="13"/>
        <v>0</v>
      </c>
      <c r="K46" s="149"/>
      <c r="L46" s="183">
        <f t="shared" si="11"/>
        <v>0</v>
      </c>
      <c r="M46" s="20"/>
      <c r="N46" s="77"/>
      <c r="O46" s="77"/>
      <c r="P46" s="77"/>
      <c r="Q46" s="77"/>
      <c r="R46" s="77"/>
      <c r="S46" s="77"/>
      <c r="T46" s="205">
        <f t="shared" si="12"/>
        <v>0</v>
      </c>
    </row>
    <row r="47" spans="1:20" x14ac:dyDescent="0.2">
      <c r="A47" s="545">
        <f>+'FS-Revenues &amp; Expenses C-2'!A50</f>
        <v>50399</v>
      </c>
      <c r="B47" s="454" t="s">
        <v>18</v>
      </c>
      <c r="C47" s="455">
        <f>SUM(C30:C46)</f>
        <v>0</v>
      </c>
      <c r="D47" s="233"/>
      <c r="E47" s="455">
        <f t="shared" ref="E47:L47" si="14">SUM(E30:E46)</f>
        <v>0</v>
      </c>
      <c r="F47" s="455">
        <f t="shared" si="14"/>
        <v>0</v>
      </c>
      <c r="G47" s="455">
        <f t="shared" si="14"/>
        <v>0</v>
      </c>
      <c r="H47" s="455">
        <f t="shared" si="14"/>
        <v>0</v>
      </c>
      <c r="I47" s="184">
        <f t="shared" si="14"/>
        <v>0</v>
      </c>
      <c r="J47" s="184">
        <f t="shared" si="14"/>
        <v>0</v>
      </c>
      <c r="K47" s="184">
        <f t="shared" si="14"/>
        <v>0</v>
      </c>
      <c r="L47" s="184">
        <f t="shared" si="14"/>
        <v>0</v>
      </c>
      <c r="M47" s="20"/>
      <c r="N47" s="77"/>
      <c r="O47" s="77"/>
      <c r="P47" s="77"/>
      <c r="Q47" s="77"/>
      <c r="R47" s="77"/>
      <c r="S47" s="77"/>
      <c r="T47" s="205"/>
    </row>
    <row r="48" spans="1:20" x14ac:dyDescent="0.2">
      <c r="A48" s="537">
        <f>+'FS-Revenues &amp; Expenses C-2'!A52</f>
        <v>59999</v>
      </c>
      <c r="B48" s="480" t="s">
        <v>19</v>
      </c>
      <c r="C48" s="456">
        <f>C47+C28+C19</f>
        <v>0</v>
      </c>
      <c r="D48" s="457"/>
      <c r="E48" s="458">
        <f>E47+E28+E19</f>
        <v>0</v>
      </c>
      <c r="F48" s="458">
        <f>F47+F28+F19</f>
        <v>0</v>
      </c>
      <c r="G48" s="458">
        <f>G47+G28+G19</f>
        <v>0</v>
      </c>
      <c r="H48" s="458">
        <f>H47+H28+H19</f>
        <v>0</v>
      </c>
      <c r="I48" s="456">
        <f>I47+I28+I19</f>
        <v>0</v>
      </c>
      <c r="J48" s="456">
        <f>J19+J28+J47</f>
        <v>0</v>
      </c>
      <c r="K48" s="456">
        <f>K19+K28+K47</f>
        <v>0</v>
      </c>
      <c r="L48" s="456">
        <f>L19+L28+L47</f>
        <v>0</v>
      </c>
      <c r="M48" s="20"/>
      <c r="N48" s="77"/>
      <c r="O48" s="77"/>
      <c r="P48" s="77"/>
      <c r="Q48" s="77"/>
      <c r="R48" s="77"/>
      <c r="S48" s="77"/>
      <c r="T48" s="205"/>
    </row>
    <row r="49" spans="1:20" x14ac:dyDescent="0.2">
      <c r="A49" s="546" t="s">
        <v>20</v>
      </c>
      <c r="B49" s="481"/>
      <c r="C49" s="149"/>
      <c r="D49" s="227"/>
      <c r="E49" s="228"/>
      <c r="F49" s="228"/>
      <c r="G49" s="228"/>
      <c r="H49" s="228"/>
      <c r="I49" s="149"/>
      <c r="J49" s="149"/>
      <c r="K49" s="149"/>
      <c r="L49" s="183"/>
      <c r="M49" s="20"/>
      <c r="N49" s="77"/>
      <c r="O49" s="77"/>
      <c r="P49" s="77"/>
      <c r="Q49" s="77"/>
      <c r="R49" s="77"/>
      <c r="S49" s="77"/>
      <c r="T49" s="205"/>
    </row>
    <row r="50" spans="1:20" x14ac:dyDescent="0.2">
      <c r="A50" s="544">
        <v>70105</v>
      </c>
      <c r="B50" s="475" t="s">
        <v>21</v>
      </c>
      <c r="C50" s="149"/>
      <c r="D50" s="227"/>
      <c r="E50" s="228"/>
      <c r="F50" s="228"/>
      <c r="G50" s="228"/>
      <c r="H50" s="228"/>
      <c r="I50" s="149"/>
      <c r="J50" s="149">
        <f>C50+I50</f>
        <v>0</v>
      </c>
      <c r="K50" s="149"/>
      <c r="L50" s="183">
        <f>J50+K50</f>
        <v>0</v>
      </c>
      <c r="M50" s="20"/>
      <c r="N50" s="77"/>
      <c r="O50" s="77"/>
      <c r="P50" s="77"/>
      <c r="Q50" s="77"/>
      <c r="R50" s="77"/>
      <c r="S50" s="77"/>
      <c r="T50" s="205">
        <f>SUM(M50:S50)</f>
        <v>0</v>
      </c>
    </row>
    <row r="51" spans="1:20" x14ac:dyDescent="0.2">
      <c r="A51" s="544">
        <v>70205</v>
      </c>
      <c r="B51" s="475" t="s">
        <v>22</v>
      </c>
      <c r="C51" s="149"/>
      <c r="D51" s="227"/>
      <c r="E51" s="228"/>
      <c r="F51" s="228"/>
      <c r="G51" s="228"/>
      <c r="H51" s="228"/>
      <c r="I51" s="149"/>
      <c r="J51" s="149">
        <f>C51+I51</f>
        <v>0</v>
      </c>
      <c r="K51" s="149"/>
      <c r="L51" s="183">
        <f>J51+K51</f>
        <v>0</v>
      </c>
      <c r="M51" s="20"/>
      <c r="N51" s="77"/>
      <c r="O51" s="77"/>
      <c r="P51" s="77"/>
      <c r="Q51" s="77"/>
      <c r="R51" s="77"/>
      <c r="S51" s="77"/>
      <c r="T51" s="205">
        <f>SUM(M51:S51)</f>
        <v>0</v>
      </c>
    </row>
    <row r="52" spans="1:20" s="462" customFormat="1" x14ac:dyDescent="0.2">
      <c r="A52" s="544" t="s">
        <v>362</v>
      </c>
      <c r="B52" s="475" t="s">
        <v>364</v>
      </c>
      <c r="C52" s="467"/>
      <c r="D52" s="472"/>
      <c r="E52" s="473"/>
      <c r="F52" s="473"/>
      <c r="G52" s="473"/>
      <c r="H52" s="473"/>
      <c r="I52" s="467"/>
      <c r="J52" s="467"/>
      <c r="K52" s="467"/>
      <c r="L52" s="469"/>
      <c r="M52" s="465"/>
      <c r="N52" s="466"/>
      <c r="O52" s="466"/>
      <c r="P52" s="466"/>
      <c r="Q52" s="466"/>
      <c r="R52" s="466"/>
      <c r="S52" s="466"/>
      <c r="T52" s="470"/>
    </row>
    <row r="53" spans="1:20" x14ac:dyDescent="0.2">
      <c r="A53" s="535">
        <f>+'FS-Revenues &amp; Expenses C-2'!A57</f>
        <v>85999</v>
      </c>
      <c r="B53" s="476" t="s">
        <v>23</v>
      </c>
      <c r="C53" s="153">
        <f>C48+SUM(C50:C51)</f>
        <v>0</v>
      </c>
      <c r="D53" s="231"/>
      <c r="E53" s="232">
        <f t="shared" ref="E53:L53" si="15">E48+SUM(E50:E51)</f>
        <v>0</v>
      </c>
      <c r="F53" s="232">
        <f t="shared" si="15"/>
        <v>0</v>
      </c>
      <c r="G53" s="232">
        <f t="shared" si="15"/>
        <v>0</v>
      </c>
      <c r="H53" s="232">
        <f t="shared" si="15"/>
        <v>0</v>
      </c>
      <c r="I53" s="153">
        <f t="shared" si="15"/>
        <v>0</v>
      </c>
      <c r="J53" s="153">
        <f t="shared" si="15"/>
        <v>0</v>
      </c>
      <c r="K53" s="153">
        <f t="shared" si="15"/>
        <v>0</v>
      </c>
      <c r="L53" s="182">
        <f t="shared" si="15"/>
        <v>0</v>
      </c>
      <c r="M53" s="20"/>
      <c r="N53" s="77"/>
      <c r="O53" s="77"/>
      <c r="P53" s="77"/>
      <c r="Q53" s="77"/>
      <c r="R53" s="77"/>
      <c r="S53" s="77"/>
      <c r="T53" s="79"/>
    </row>
    <row r="54" spans="1:20" x14ac:dyDescent="0.2">
      <c r="A54" s="543">
        <v>80000</v>
      </c>
      <c r="B54" s="477" t="s">
        <v>64</v>
      </c>
      <c r="C54" s="147"/>
      <c r="D54" s="229"/>
      <c r="E54" s="230"/>
      <c r="F54" s="230"/>
      <c r="G54" s="230"/>
      <c r="H54" s="230"/>
      <c r="I54" s="147"/>
      <c r="J54" s="147"/>
      <c r="K54" s="147"/>
      <c r="L54" s="185"/>
      <c r="M54" s="20"/>
      <c r="N54" s="77"/>
      <c r="O54" s="77"/>
      <c r="P54" s="77"/>
      <c r="Q54" s="77"/>
      <c r="R54" s="77"/>
      <c r="S54" s="77"/>
      <c r="T54" s="205"/>
    </row>
    <row r="55" spans="1:20" x14ac:dyDescent="0.2">
      <c r="A55" s="544">
        <v>80105</v>
      </c>
      <c r="B55" s="475" t="s">
        <v>65</v>
      </c>
      <c r="C55" s="149"/>
      <c r="D55" s="227"/>
      <c r="E55" s="228"/>
      <c r="F55" s="228"/>
      <c r="G55" s="228"/>
      <c r="H55" s="228"/>
      <c r="I55" s="149"/>
      <c r="J55" s="149">
        <f t="shared" ref="J55:J68" si="16">C55+I55</f>
        <v>0</v>
      </c>
      <c r="K55" s="149"/>
      <c r="L55" s="183">
        <f t="shared" ref="L55:L68" si="17">J55+K55</f>
        <v>0</v>
      </c>
      <c r="M55" s="20"/>
      <c r="N55" s="77"/>
      <c r="O55" s="77"/>
      <c r="P55" s="77"/>
      <c r="Q55" s="77"/>
      <c r="R55" s="77"/>
      <c r="S55" s="77"/>
      <c r="T55" s="205">
        <f t="shared" ref="T55:T68" si="18">SUM(M55:S55)</f>
        <v>0</v>
      </c>
    </row>
    <row r="56" spans="1:20" x14ac:dyDescent="0.2">
      <c r="A56" s="544">
        <v>80205</v>
      </c>
      <c r="B56" s="475" t="s">
        <v>66</v>
      </c>
      <c r="C56" s="149"/>
      <c r="D56" s="227"/>
      <c r="E56" s="228"/>
      <c r="F56" s="228"/>
      <c r="G56" s="228"/>
      <c r="H56" s="228"/>
      <c r="I56" s="149"/>
      <c r="J56" s="149">
        <f>C56+I56</f>
        <v>0</v>
      </c>
      <c r="K56" s="149"/>
      <c r="L56" s="183">
        <f>J56+K56</f>
        <v>0</v>
      </c>
      <c r="M56" s="20"/>
      <c r="N56" s="77"/>
      <c r="O56" s="77"/>
      <c r="P56" s="77"/>
      <c r="Q56" s="77"/>
      <c r="R56" s="77"/>
      <c r="S56" s="77"/>
      <c r="T56" s="205">
        <f>SUM(M56:S56)</f>
        <v>0</v>
      </c>
    </row>
    <row r="57" spans="1:20" x14ac:dyDescent="0.2">
      <c r="A57" s="544">
        <v>80305</v>
      </c>
      <c r="B57" s="475" t="s">
        <v>67</v>
      </c>
      <c r="C57" s="149"/>
      <c r="D57" s="227"/>
      <c r="E57" s="228"/>
      <c r="F57" s="228"/>
      <c r="G57" s="228"/>
      <c r="H57" s="228"/>
      <c r="I57" s="149"/>
      <c r="J57" s="149">
        <f>C57+I57</f>
        <v>0</v>
      </c>
      <c r="K57" s="149"/>
      <c r="L57" s="183">
        <f>J57+K57</f>
        <v>0</v>
      </c>
      <c r="M57" s="20"/>
      <c r="N57" s="77"/>
      <c r="O57" s="77"/>
      <c r="P57" s="77"/>
      <c r="Q57" s="77"/>
      <c r="R57" s="77"/>
      <c r="S57" s="77"/>
      <c r="T57" s="205">
        <f>SUM(M57:S57)</f>
        <v>0</v>
      </c>
    </row>
    <row r="58" spans="1:20" s="462" customFormat="1" x14ac:dyDescent="0.2">
      <c r="A58" s="544">
        <v>80405</v>
      </c>
      <c r="B58" s="475" t="s">
        <v>372</v>
      </c>
      <c r="C58" s="467"/>
      <c r="D58" s="472"/>
      <c r="E58" s="473"/>
      <c r="F58" s="473"/>
      <c r="G58" s="473"/>
      <c r="H58" s="473"/>
      <c r="I58" s="467"/>
      <c r="J58" s="467"/>
      <c r="K58" s="467"/>
      <c r="L58" s="469"/>
      <c r="M58" s="465"/>
      <c r="N58" s="466"/>
      <c r="O58" s="466"/>
      <c r="P58" s="466"/>
      <c r="Q58" s="466"/>
      <c r="R58" s="466"/>
      <c r="S58" s="466"/>
      <c r="T58" s="470"/>
    </row>
    <row r="59" spans="1:20" s="462" customFormat="1" x14ac:dyDescent="0.2">
      <c r="A59" s="544">
        <v>80505</v>
      </c>
      <c r="B59" s="475" t="s">
        <v>373</v>
      </c>
      <c r="C59" s="467"/>
      <c r="D59" s="472"/>
      <c r="E59" s="473"/>
      <c r="F59" s="473"/>
      <c r="G59" s="473"/>
      <c r="H59" s="473"/>
      <c r="I59" s="467"/>
      <c r="J59" s="467"/>
      <c r="K59" s="467"/>
      <c r="L59" s="469"/>
      <c r="M59" s="465"/>
      <c r="N59" s="466"/>
      <c r="O59" s="466"/>
      <c r="P59" s="466"/>
      <c r="Q59" s="466"/>
      <c r="R59" s="466"/>
      <c r="S59" s="466"/>
      <c r="T59" s="470"/>
    </row>
    <row r="60" spans="1:20" s="462" customFormat="1" x14ac:dyDescent="0.2">
      <c r="A60" s="544">
        <v>80605</v>
      </c>
      <c r="B60" s="475" t="s">
        <v>374</v>
      </c>
      <c r="C60" s="467"/>
      <c r="D60" s="472"/>
      <c r="E60" s="473"/>
      <c r="F60" s="473"/>
      <c r="G60" s="473"/>
      <c r="H60" s="473"/>
      <c r="I60" s="467"/>
      <c r="J60" s="467"/>
      <c r="K60" s="467"/>
      <c r="L60" s="469"/>
      <c r="M60" s="465"/>
      <c r="N60" s="466"/>
      <c r="O60" s="466"/>
      <c r="P60" s="466"/>
      <c r="Q60" s="466"/>
      <c r="R60" s="466"/>
      <c r="S60" s="466"/>
      <c r="T60" s="470"/>
    </row>
    <row r="61" spans="1:20" s="462" customFormat="1" x14ac:dyDescent="0.2">
      <c r="A61" s="544">
        <v>80705</v>
      </c>
      <c r="B61" s="475" t="s">
        <v>375</v>
      </c>
      <c r="C61" s="467"/>
      <c r="D61" s="472"/>
      <c r="E61" s="473"/>
      <c r="F61" s="473"/>
      <c r="G61" s="473"/>
      <c r="H61" s="473"/>
      <c r="I61" s="467"/>
      <c r="J61" s="467"/>
      <c r="K61" s="467"/>
      <c r="L61" s="469"/>
      <c r="M61" s="465"/>
      <c r="N61" s="466"/>
      <c r="O61" s="466"/>
      <c r="P61" s="466"/>
      <c r="Q61" s="466"/>
      <c r="R61" s="466"/>
      <c r="S61" s="466"/>
      <c r="T61" s="470"/>
    </row>
    <row r="62" spans="1:20" s="462" customFormat="1" x14ac:dyDescent="0.2">
      <c r="A62" s="544">
        <v>80805</v>
      </c>
      <c r="B62" s="475" t="s">
        <v>376</v>
      </c>
      <c r="C62" s="467"/>
      <c r="D62" s="472"/>
      <c r="E62" s="473"/>
      <c r="F62" s="473"/>
      <c r="G62" s="473"/>
      <c r="H62" s="473"/>
      <c r="I62" s="467"/>
      <c r="J62" s="467"/>
      <c r="K62" s="467"/>
      <c r="L62" s="469"/>
      <c r="M62" s="465"/>
      <c r="N62" s="466"/>
      <c r="O62" s="466"/>
      <c r="P62" s="466"/>
      <c r="Q62" s="466"/>
      <c r="R62" s="466"/>
      <c r="S62" s="466"/>
      <c r="T62" s="470"/>
    </row>
    <row r="63" spans="1:20" s="462" customFormat="1" x14ac:dyDescent="0.2">
      <c r="A63" s="544">
        <v>80905</v>
      </c>
      <c r="B63" s="475" t="s">
        <v>377</v>
      </c>
      <c r="C63" s="467"/>
      <c r="D63" s="472"/>
      <c r="E63" s="473"/>
      <c r="F63" s="473"/>
      <c r="G63" s="473"/>
      <c r="H63" s="473"/>
      <c r="I63" s="467"/>
      <c r="J63" s="467"/>
      <c r="K63" s="467"/>
      <c r="L63" s="469"/>
      <c r="M63" s="465"/>
      <c r="N63" s="466"/>
      <c r="O63" s="466"/>
      <c r="P63" s="466"/>
      <c r="Q63" s="466"/>
      <c r="R63" s="466"/>
      <c r="S63" s="466"/>
      <c r="T63" s="470"/>
    </row>
    <row r="64" spans="1:20" s="462" customFormat="1" x14ac:dyDescent="0.2">
      <c r="A64" s="544">
        <v>81005</v>
      </c>
      <c r="B64" s="475" t="s">
        <v>378</v>
      </c>
      <c r="C64" s="467"/>
      <c r="D64" s="472"/>
      <c r="E64" s="473"/>
      <c r="F64" s="473"/>
      <c r="G64" s="473"/>
      <c r="H64" s="473"/>
      <c r="I64" s="467"/>
      <c r="J64" s="467"/>
      <c r="K64" s="467"/>
      <c r="L64" s="469"/>
      <c r="M64" s="465"/>
      <c r="N64" s="466"/>
      <c r="O64" s="466"/>
      <c r="P64" s="466"/>
      <c r="Q64" s="466"/>
      <c r="R64" s="466"/>
      <c r="S64" s="466"/>
      <c r="T64" s="470"/>
    </row>
    <row r="65" spans="1:20" x14ac:dyDescent="0.2">
      <c r="A65" s="544">
        <v>81105</v>
      </c>
      <c r="B65" s="475" t="s">
        <v>68</v>
      </c>
      <c r="C65" s="149"/>
      <c r="D65" s="227"/>
      <c r="E65" s="228"/>
      <c r="F65" s="228"/>
      <c r="G65" s="228"/>
      <c r="H65" s="228"/>
      <c r="I65" s="149"/>
      <c r="J65" s="149">
        <f t="shared" si="16"/>
        <v>0</v>
      </c>
      <c r="K65" s="149"/>
      <c r="L65" s="183">
        <f t="shared" si="17"/>
        <v>0</v>
      </c>
      <c r="M65" s="20"/>
      <c r="N65" s="77"/>
      <c r="O65" s="77"/>
      <c r="P65" s="77"/>
      <c r="Q65" s="77"/>
      <c r="R65" s="77"/>
      <c r="S65" s="77"/>
      <c r="T65" s="205">
        <f t="shared" si="18"/>
        <v>0</v>
      </c>
    </row>
    <row r="66" spans="1:20" x14ac:dyDescent="0.2">
      <c r="A66" s="544">
        <v>81205</v>
      </c>
      <c r="B66" s="475" t="s">
        <v>380</v>
      </c>
      <c r="C66" s="149"/>
      <c r="D66" s="227"/>
      <c r="E66" s="228"/>
      <c r="F66" s="228"/>
      <c r="G66" s="228"/>
      <c r="H66" s="228"/>
      <c r="I66" s="149"/>
      <c r="J66" s="149">
        <f t="shared" si="16"/>
        <v>0</v>
      </c>
      <c r="K66" s="149"/>
      <c r="L66" s="183">
        <f t="shared" si="17"/>
        <v>0</v>
      </c>
      <c r="M66" s="20"/>
      <c r="N66" s="77"/>
      <c r="O66" s="77"/>
      <c r="P66" s="77"/>
      <c r="Q66" s="77"/>
      <c r="R66" s="77"/>
      <c r="S66" s="77"/>
      <c r="T66" s="205">
        <f t="shared" si="18"/>
        <v>0</v>
      </c>
    </row>
    <row r="67" spans="1:20" s="462" customFormat="1" x14ac:dyDescent="0.2">
      <c r="A67" s="544">
        <v>81305</v>
      </c>
      <c r="B67" s="475" t="s">
        <v>379</v>
      </c>
      <c r="C67" s="467"/>
      <c r="D67" s="472"/>
      <c r="E67" s="473"/>
      <c r="F67" s="473"/>
      <c r="G67" s="473"/>
      <c r="H67" s="473"/>
      <c r="I67" s="467"/>
      <c r="J67" s="467"/>
      <c r="K67" s="467"/>
      <c r="L67" s="469"/>
      <c r="M67" s="465"/>
      <c r="N67" s="466"/>
      <c r="O67" s="466"/>
      <c r="P67" s="466"/>
      <c r="Q67" s="466"/>
      <c r="R67" s="466"/>
      <c r="S67" s="466"/>
      <c r="T67" s="470"/>
    </row>
    <row r="68" spans="1:20" x14ac:dyDescent="0.2">
      <c r="A68" s="544">
        <v>83005</v>
      </c>
      <c r="B68" s="475" t="s">
        <v>381</v>
      </c>
      <c r="C68" s="149"/>
      <c r="D68" s="227"/>
      <c r="E68" s="228"/>
      <c r="F68" s="228"/>
      <c r="G68" s="228"/>
      <c r="H68" s="228"/>
      <c r="I68" s="149"/>
      <c r="J68" s="149">
        <f t="shared" si="16"/>
        <v>0</v>
      </c>
      <c r="K68" s="149"/>
      <c r="L68" s="183">
        <f t="shared" si="17"/>
        <v>0</v>
      </c>
      <c r="M68" s="20"/>
      <c r="N68" s="77"/>
      <c r="O68" s="77"/>
      <c r="P68" s="77"/>
      <c r="Q68" s="77"/>
      <c r="R68" s="77"/>
      <c r="S68" s="77"/>
      <c r="T68" s="205">
        <f t="shared" si="18"/>
        <v>0</v>
      </c>
    </row>
    <row r="69" spans="1:20" x14ac:dyDescent="0.2">
      <c r="A69" s="535">
        <f>+'FS-Revenues &amp; Expenses C-2'!A73</f>
        <v>84999</v>
      </c>
      <c r="B69" s="476" t="s">
        <v>24</v>
      </c>
      <c r="C69" s="153">
        <f>SUM(C55:C68)</f>
        <v>0</v>
      </c>
      <c r="D69" s="231"/>
      <c r="E69" s="232">
        <f t="shared" ref="E69:L69" si="19">SUM(E55:E68)</f>
        <v>0</v>
      </c>
      <c r="F69" s="232">
        <f t="shared" si="19"/>
        <v>0</v>
      </c>
      <c r="G69" s="232">
        <f t="shared" si="19"/>
        <v>0</v>
      </c>
      <c r="H69" s="232">
        <f t="shared" si="19"/>
        <v>0</v>
      </c>
      <c r="I69" s="153">
        <f t="shared" si="19"/>
        <v>0</v>
      </c>
      <c r="J69" s="153">
        <f t="shared" si="19"/>
        <v>0</v>
      </c>
      <c r="K69" s="153">
        <f t="shared" si="19"/>
        <v>0</v>
      </c>
      <c r="L69" s="182">
        <f t="shared" si="19"/>
        <v>0</v>
      </c>
      <c r="M69" s="20"/>
      <c r="N69" s="77"/>
      <c r="O69" s="77"/>
      <c r="P69" s="77"/>
      <c r="Q69" s="77"/>
      <c r="R69" s="77"/>
      <c r="S69" s="77"/>
      <c r="T69" s="79"/>
    </row>
    <row r="70" spans="1:20" x14ac:dyDescent="0.2">
      <c r="A70" s="509"/>
      <c r="B70" s="478"/>
      <c r="C70" s="149"/>
      <c r="D70" s="227"/>
      <c r="E70" s="228"/>
      <c r="F70" s="228"/>
      <c r="G70" s="228"/>
      <c r="H70" s="228"/>
      <c r="I70" s="149"/>
      <c r="J70" s="149"/>
      <c r="K70" s="149"/>
      <c r="L70" s="183"/>
      <c r="M70" s="20"/>
      <c r="N70" s="77"/>
      <c r="O70" s="77"/>
      <c r="P70" s="77"/>
      <c r="Q70" s="77"/>
      <c r="R70" s="77"/>
      <c r="S70" s="77"/>
      <c r="T70" s="79"/>
    </row>
    <row r="71" spans="1:20" x14ac:dyDescent="0.2">
      <c r="A71" s="535">
        <f>+'FS-Revenues &amp; Expenses C-2'!A75</f>
        <v>86999</v>
      </c>
      <c r="B71" s="476" t="s">
        <v>25</v>
      </c>
      <c r="C71" s="153">
        <f>C69+C53</f>
        <v>0</v>
      </c>
      <c r="D71" s="231"/>
      <c r="E71" s="232">
        <f t="shared" ref="E71:L71" si="20">E69+E53</f>
        <v>0</v>
      </c>
      <c r="F71" s="232">
        <f t="shared" si="20"/>
        <v>0</v>
      </c>
      <c r="G71" s="232">
        <f t="shared" si="20"/>
        <v>0</v>
      </c>
      <c r="H71" s="232">
        <f t="shared" si="20"/>
        <v>0</v>
      </c>
      <c r="I71" s="153">
        <f t="shared" si="20"/>
        <v>0</v>
      </c>
      <c r="J71" s="153">
        <f t="shared" si="20"/>
        <v>0</v>
      </c>
      <c r="K71" s="153">
        <f t="shared" si="20"/>
        <v>0</v>
      </c>
      <c r="L71" s="182">
        <f t="shared" si="20"/>
        <v>0</v>
      </c>
      <c r="M71" s="20"/>
      <c r="N71" s="77"/>
      <c r="O71" s="77"/>
      <c r="P71" s="77"/>
      <c r="Q71" s="77"/>
      <c r="R71" s="77"/>
      <c r="S71" s="77"/>
      <c r="T71" s="79"/>
    </row>
    <row r="72" spans="1:20" x14ac:dyDescent="0.2">
      <c r="A72" s="547"/>
      <c r="B72" s="478"/>
      <c r="C72" s="149"/>
      <c r="D72" s="227"/>
      <c r="E72" s="228"/>
      <c r="F72" s="228"/>
      <c r="G72" s="228"/>
      <c r="H72" s="228"/>
      <c r="I72" s="149"/>
      <c r="J72" s="149"/>
      <c r="K72" s="149"/>
      <c r="L72" s="183"/>
      <c r="M72" s="20"/>
      <c r="N72" s="77"/>
      <c r="O72" s="77"/>
      <c r="P72" s="77"/>
      <c r="Q72" s="77"/>
      <c r="R72" s="77"/>
      <c r="S72" s="77"/>
      <c r="T72" s="79"/>
    </row>
    <row r="73" spans="1:20" x14ac:dyDescent="0.2">
      <c r="A73" s="544">
        <f>+'FS-Revenues &amp; Expenses C-2'!A78</f>
        <v>87999</v>
      </c>
      <c r="B73" s="475" t="s">
        <v>422</v>
      </c>
      <c r="C73" s="149">
        <f>C14-C71</f>
        <v>0</v>
      </c>
      <c r="D73" s="227"/>
      <c r="E73" s="228">
        <f t="shared" ref="E73:L73" si="21">E14-E71</f>
        <v>0</v>
      </c>
      <c r="F73" s="228">
        <f t="shared" si="21"/>
        <v>0</v>
      </c>
      <c r="G73" s="228">
        <f t="shared" si="21"/>
        <v>0</v>
      </c>
      <c r="H73" s="228">
        <f t="shared" si="21"/>
        <v>0</v>
      </c>
      <c r="I73" s="149">
        <f t="shared" si="21"/>
        <v>0</v>
      </c>
      <c r="J73" s="149">
        <f t="shared" si="21"/>
        <v>0</v>
      </c>
      <c r="K73" s="149">
        <f t="shared" si="21"/>
        <v>0</v>
      </c>
      <c r="L73" s="183">
        <f t="shared" si="21"/>
        <v>0</v>
      </c>
      <c r="M73" s="20"/>
      <c r="N73" s="77"/>
      <c r="O73" s="77"/>
      <c r="P73" s="77"/>
      <c r="Q73" s="77"/>
      <c r="R73" s="77"/>
      <c r="S73" s="77"/>
      <c r="T73" s="205">
        <f t="shared" ref="T73:T78" si="22">SUM(M73:S73)</f>
        <v>0</v>
      </c>
    </row>
    <row r="74" spans="1:20" x14ac:dyDescent="0.2">
      <c r="A74" s="544">
        <f>+'FS-Revenues &amp; Expenses C-2'!A79</f>
        <v>88999</v>
      </c>
      <c r="B74" s="475" t="s">
        <v>423</v>
      </c>
      <c r="C74" s="149"/>
      <c r="D74" s="227"/>
      <c r="E74" s="228"/>
      <c r="F74" s="228"/>
      <c r="G74" s="228"/>
      <c r="H74" s="228"/>
      <c r="I74" s="149"/>
      <c r="J74" s="149">
        <f>C74+I74</f>
        <v>0</v>
      </c>
      <c r="K74" s="149"/>
      <c r="L74" s="183">
        <f>J74+K74</f>
        <v>0</v>
      </c>
      <c r="M74" s="20"/>
      <c r="N74" s="77"/>
      <c r="O74" s="77"/>
      <c r="P74" s="77"/>
      <c r="Q74" s="77"/>
      <c r="R74" s="77"/>
      <c r="S74" s="77"/>
      <c r="T74" s="205">
        <f t="shared" si="22"/>
        <v>0</v>
      </c>
    </row>
    <row r="75" spans="1:20" x14ac:dyDescent="0.2">
      <c r="A75" s="544">
        <f>+'FS-Revenues &amp; Expenses C-2'!A80</f>
        <v>89999</v>
      </c>
      <c r="B75" s="475" t="s">
        <v>424</v>
      </c>
      <c r="C75" s="149">
        <f>C73+C74</f>
        <v>0</v>
      </c>
      <c r="D75" s="227"/>
      <c r="E75" s="228">
        <f t="shared" ref="E75:H75" si="23">E73+E74</f>
        <v>0</v>
      </c>
      <c r="F75" s="228">
        <f t="shared" si="23"/>
        <v>0</v>
      </c>
      <c r="G75" s="228">
        <f t="shared" si="23"/>
        <v>0</v>
      </c>
      <c r="H75" s="228">
        <f t="shared" si="23"/>
        <v>0</v>
      </c>
      <c r="I75" s="149">
        <f>I73+I74</f>
        <v>0</v>
      </c>
      <c r="J75" s="149">
        <f>J73+J74</f>
        <v>0</v>
      </c>
      <c r="K75" s="149">
        <f>K73+K74</f>
        <v>0</v>
      </c>
      <c r="L75" s="183">
        <f>L73+L74</f>
        <v>0</v>
      </c>
      <c r="M75" s="20"/>
      <c r="N75" s="77"/>
      <c r="O75" s="77"/>
      <c r="P75" s="77"/>
      <c r="Q75" s="77"/>
      <c r="R75" s="77"/>
      <c r="S75" s="77"/>
      <c r="T75" s="205">
        <f t="shared" si="22"/>
        <v>0</v>
      </c>
    </row>
    <row r="76" spans="1:20" x14ac:dyDescent="0.2">
      <c r="A76" s="544">
        <v>90105</v>
      </c>
      <c r="B76" s="475" t="s">
        <v>26</v>
      </c>
      <c r="C76" s="149"/>
      <c r="D76" s="227"/>
      <c r="E76" s="228"/>
      <c r="F76" s="228"/>
      <c r="G76" s="228"/>
      <c r="H76" s="228"/>
      <c r="I76" s="149"/>
      <c r="J76" s="149">
        <f>C76+I76</f>
        <v>0</v>
      </c>
      <c r="K76" s="149"/>
      <c r="L76" s="183">
        <f>J76+K76</f>
        <v>0</v>
      </c>
      <c r="M76" s="20"/>
      <c r="N76" s="77"/>
      <c r="O76" s="77"/>
      <c r="P76" s="77"/>
      <c r="Q76" s="77"/>
      <c r="R76" s="77"/>
      <c r="S76" s="77"/>
      <c r="T76" s="205">
        <f t="shared" si="22"/>
        <v>0</v>
      </c>
    </row>
    <row r="77" spans="1:20" x14ac:dyDescent="0.2">
      <c r="A77" s="544">
        <v>90205</v>
      </c>
      <c r="B77" s="475" t="s">
        <v>198</v>
      </c>
      <c r="C77" s="149"/>
      <c r="D77" s="227"/>
      <c r="E77" s="228"/>
      <c r="F77" s="228"/>
      <c r="G77" s="228"/>
      <c r="H77" s="228"/>
      <c r="I77" s="149"/>
      <c r="J77" s="149">
        <f>C77+I77</f>
        <v>0</v>
      </c>
      <c r="K77" s="149"/>
      <c r="L77" s="183">
        <f>J77+K77</f>
        <v>0</v>
      </c>
      <c r="M77" s="20"/>
      <c r="N77" s="77"/>
      <c r="O77" s="77"/>
      <c r="P77" s="77"/>
      <c r="Q77" s="77"/>
      <c r="R77" s="77"/>
      <c r="S77" s="77"/>
      <c r="T77" s="205">
        <f t="shared" si="22"/>
        <v>0</v>
      </c>
    </row>
    <row r="78" spans="1:20" x14ac:dyDescent="0.2">
      <c r="A78" s="544">
        <v>90305</v>
      </c>
      <c r="B78" s="478" t="s">
        <v>396</v>
      </c>
      <c r="C78" s="149"/>
      <c r="D78" s="227"/>
      <c r="E78" s="228"/>
      <c r="F78" s="228"/>
      <c r="G78" s="228"/>
      <c r="H78" s="228"/>
      <c r="I78" s="149"/>
      <c r="J78" s="149">
        <f>C78+I78</f>
        <v>0</v>
      </c>
      <c r="K78" s="149"/>
      <c r="L78" s="183">
        <f>J78+K78</f>
        <v>0</v>
      </c>
      <c r="M78" s="20"/>
      <c r="N78" s="77"/>
      <c r="O78" s="77"/>
      <c r="P78" s="77"/>
      <c r="Q78" s="77"/>
      <c r="R78" s="77"/>
      <c r="S78" s="77"/>
      <c r="T78" s="205">
        <f t="shared" si="22"/>
        <v>0</v>
      </c>
    </row>
    <row r="79" spans="1:20" ht="13.5" thickBot="1" x14ac:dyDescent="0.25">
      <c r="A79" s="536">
        <f>+'FS-Revenues &amp; Expenses C-2'!A84</f>
        <v>99999</v>
      </c>
      <c r="B79" s="479" t="s">
        <v>27</v>
      </c>
      <c r="C79" s="213">
        <f>C75-C76-C77-C78</f>
        <v>0</v>
      </c>
      <c r="D79" s="234"/>
      <c r="E79" s="235">
        <f t="shared" ref="E79:L79" si="24">E75-E76-E77-E78</f>
        <v>0</v>
      </c>
      <c r="F79" s="235">
        <f t="shared" si="24"/>
        <v>0</v>
      </c>
      <c r="G79" s="235">
        <f t="shared" si="24"/>
        <v>0</v>
      </c>
      <c r="H79" s="235">
        <f t="shared" si="24"/>
        <v>0</v>
      </c>
      <c r="I79" s="213">
        <f t="shared" si="24"/>
        <v>0</v>
      </c>
      <c r="J79" s="213">
        <f t="shared" si="24"/>
        <v>0</v>
      </c>
      <c r="K79" s="213">
        <f t="shared" si="24"/>
        <v>0</v>
      </c>
      <c r="L79" s="214">
        <f t="shared" si="24"/>
        <v>0</v>
      </c>
      <c r="M79" s="210">
        <f t="shared" ref="M79:T79" si="25">SUM(M16:M78)</f>
        <v>0</v>
      </c>
      <c r="N79" s="211">
        <f t="shared" si="25"/>
        <v>0</v>
      </c>
      <c r="O79" s="211">
        <f t="shared" si="25"/>
        <v>0</v>
      </c>
      <c r="P79" s="211">
        <f t="shared" si="25"/>
        <v>0</v>
      </c>
      <c r="Q79" s="211">
        <f t="shared" si="25"/>
        <v>0</v>
      </c>
      <c r="R79" s="211">
        <f t="shared" si="25"/>
        <v>0</v>
      </c>
      <c r="S79" s="211">
        <f t="shared" si="25"/>
        <v>0</v>
      </c>
      <c r="T79" s="212">
        <f t="shared" si="25"/>
        <v>0</v>
      </c>
    </row>
  </sheetData>
  <sheetProtection formatCells="0" formatColumns="0" formatRows="0"/>
  <customSheetViews>
    <customSheetView guid="{D4C542D2-2AB8-4FBA-95B4-378235B2B7B7}" hiddenRows="1">
      <selection activeCell="B27" sqref="B27"/>
      <pageMargins left="0.75" right="0.05" top="1" bottom="1" header="0.5" footer="0.5"/>
      <pageSetup scale="55" orientation="portrait" r:id="rId1"/>
      <headerFooter alignWithMargins="0">
        <oddHeader>&amp;L&amp;8CY13&amp;RAppendix A</oddHeader>
        <oddFooter>&amp;L&amp;8&amp;Z&amp;F&amp;A</oddFooter>
      </headerFooter>
    </customSheetView>
    <customSheetView guid="{27EF61E3-089C-4444-8AD8-DD4FF652E9B8}" showPageBreaks="1" printArea="1" hiddenRows="1">
      <selection activeCell="C41" sqref="C41"/>
      <pageMargins left="0.75" right="0.05" top="1" bottom="1" header="0.5" footer="0.5"/>
      <pageSetup scale="55" orientation="portrait" r:id="rId2"/>
      <headerFooter alignWithMargins="0">
        <oddHeader>&amp;L&amp;8CY13&amp;RAppendix A</oddHeader>
        <oddFooter>&amp;L&amp;8&amp;Z&amp;F&amp;A</oddFooter>
      </headerFooter>
    </customSheetView>
  </customSheetViews>
  <mergeCells count="1">
    <mergeCell ref="E4:H4"/>
  </mergeCells>
  <phoneticPr fontId="27" type="noConversion"/>
  <pageMargins left="0.75" right="0.75" top="1" bottom="1" header="0.5" footer="0.5"/>
  <pageSetup scale="38" orientation="portrait" r:id="rId3"/>
  <headerFooter alignWithMargins="0">
    <oddHeader xml:space="preserve">&amp;C  
</oddHeader>
    <oddFooter>&amp;L&amp;8
&amp;F&amp;A</oddFooter>
  </headerFooter>
  <ignoredErrors>
    <ignoredError sqref="L75" 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80" zoomScaleNormal="80" zoomScaleSheetLayoutView="70" workbookViewId="0"/>
  </sheetViews>
  <sheetFormatPr defaultRowHeight="12.75" x14ac:dyDescent="0.2"/>
  <cols>
    <col min="2" max="2" width="30.7109375" customWidth="1"/>
    <col min="5" max="5" width="40.7109375" customWidth="1"/>
  </cols>
  <sheetData>
    <row r="1" spans="1:5" x14ac:dyDescent="0.2">
      <c r="A1" s="142" t="s">
        <v>216</v>
      </c>
      <c r="B1" s="145"/>
      <c r="E1" s="218" t="s">
        <v>309</v>
      </c>
    </row>
    <row r="2" spans="1:5" x14ac:dyDescent="0.2">
      <c r="A2" s="74" t="str">
        <f>+'FS-Balance Sheet C-1'!A3</f>
        <v>Contractor Name</v>
      </c>
      <c r="B2" s="2"/>
    </row>
    <row r="3" spans="1:5" x14ac:dyDescent="0.2">
      <c r="A3" s="74" t="str">
        <f>+'FS-Balance Sheet C-1'!A4</f>
        <v>Quarter Ended:  xx/xx/xxxx</v>
      </c>
      <c r="B3" s="2"/>
    </row>
    <row r="5" spans="1:5" x14ac:dyDescent="0.2">
      <c r="A5" s="38" t="s">
        <v>199</v>
      </c>
      <c r="B5" s="38" t="s">
        <v>200</v>
      </c>
      <c r="C5" s="38"/>
      <c r="D5" s="38"/>
      <c r="E5" s="38"/>
    </row>
    <row r="6" spans="1:5" x14ac:dyDescent="0.2">
      <c r="A6" s="146" t="s">
        <v>201</v>
      </c>
      <c r="B6" s="146" t="s">
        <v>72</v>
      </c>
      <c r="C6" s="146" t="s">
        <v>202</v>
      </c>
      <c r="D6" s="146" t="s">
        <v>203</v>
      </c>
      <c r="E6" s="146" t="s">
        <v>204</v>
      </c>
    </row>
  </sheetData>
  <customSheetViews>
    <customSheetView guid="{D4C542D2-2AB8-4FBA-95B4-378235B2B7B7}" fitToPage="1">
      <selection activeCell="D3" sqref="D3"/>
      <pageMargins left="0.75" right="0.75" top="1" bottom="1" header="0.5" footer="0.5"/>
      <pageSetup scale="92" orientation="portrait" r:id="rId1"/>
      <headerFooter alignWithMargins="0">
        <oddHeader>&amp;L&amp;8CY13&amp;RAppendix A</oddHeader>
        <oddFooter>&amp;L&amp;8&amp;Z&amp;F&amp;A</oddFooter>
      </headerFooter>
    </customSheetView>
    <customSheetView guid="{27EF61E3-089C-4444-8AD8-DD4FF652E9B8}" showPageBreaks="1" fitToPage="1">
      <selection activeCell="D3" sqref="D3"/>
      <pageMargins left="0.75" right="0.75" top="1" bottom="1" header="0.5" footer="0.5"/>
      <pageSetup scale="92" orientation="portrait" r:id="rId2"/>
      <headerFooter alignWithMargins="0">
        <oddHeader>&amp;L&amp;8CY13&amp;RAppendix A</oddHeader>
        <oddFooter>&amp;L&amp;8&amp;Z&amp;F&amp;A</oddFooter>
      </headerFooter>
    </customSheetView>
  </customSheetViews>
  <phoneticPr fontId="27" type="noConversion"/>
  <pageMargins left="0.75" right="0.75" top="1" bottom="1" header="0.5" footer="0.5"/>
  <pageSetup scale="76" orientation="portrait" r:id="rId3"/>
  <headerFooter alignWithMargins="0">
    <oddHeader xml:space="preserve">&amp;C  
</oddHeader>
    <oddFooter>&amp;L&amp;8
&amp;F&amp;A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80" zoomScaleNormal="80" workbookViewId="0">
      <selection activeCell="C20" sqref="C20:C22"/>
    </sheetView>
  </sheetViews>
  <sheetFormatPr defaultColWidth="9.140625" defaultRowHeight="15" x14ac:dyDescent="0.2"/>
  <cols>
    <col min="1" max="1" width="78.28515625" style="357" customWidth="1"/>
    <col min="2" max="2" width="9.140625" style="357"/>
    <col min="3" max="3" width="72.7109375" style="357" customWidth="1"/>
    <col min="4" max="4" width="9.140625" style="357"/>
    <col min="5" max="5" width="55.28515625" style="357" customWidth="1"/>
    <col min="6" max="16384" width="9.140625" style="357"/>
  </cols>
  <sheetData>
    <row r="1" spans="1:1" x14ac:dyDescent="0.2">
      <c r="A1" s="359" t="s">
        <v>295</v>
      </c>
    </row>
    <row r="2" spans="1:1" ht="26.25" customHeight="1" x14ac:dyDescent="0.2">
      <c r="A2" s="380" t="s">
        <v>330</v>
      </c>
    </row>
  </sheetData>
  <pageMargins left="0.75" right="0.75" top="1" bottom="1" header="0.5" footer="0.5"/>
  <pageSetup scale="40" orientation="portrait" r:id="rId1"/>
  <headerFooter alignWithMargins="0">
    <oddHeader xml:space="preserve">&amp;C  
</oddHeader>
    <oddFooter>&amp;L&amp;8
&amp;F&amp;A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tabSelected="1" zoomScale="80" zoomScaleNormal="80" zoomScaleSheetLayoutView="70" workbookViewId="0">
      <selection activeCell="G21" sqref="G21"/>
    </sheetView>
  </sheetViews>
  <sheetFormatPr defaultRowHeight="12.75" x14ac:dyDescent="0.2"/>
  <cols>
    <col min="1" max="1" width="9.140625" style="236"/>
    <col min="2" max="2" width="53.140625" bestFit="1" customWidth="1"/>
    <col min="3" max="6" width="18.7109375" customWidth="1"/>
    <col min="7" max="7" width="21.42578125" customWidth="1"/>
  </cols>
  <sheetData>
    <row r="1" spans="1:6" ht="13.5" thickBot="1" x14ac:dyDescent="0.25">
      <c r="A1" s="575" t="s">
        <v>135</v>
      </c>
      <c r="B1" s="383"/>
    </row>
    <row r="2" spans="1:6" ht="13.5" thickBot="1" x14ac:dyDescent="0.25">
      <c r="B2" s="138"/>
      <c r="C2" s="73" t="s">
        <v>29</v>
      </c>
      <c r="D2" s="194" t="s">
        <v>209</v>
      </c>
      <c r="E2" s="26"/>
      <c r="F2" s="193"/>
    </row>
    <row r="3" spans="1:6" x14ac:dyDescent="0.2">
      <c r="A3" s="554" t="s">
        <v>246</v>
      </c>
      <c r="B3" s="59"/>
      <c r="C3" s="28" t="s">
        <v>104</v>
      </c>
      <c r="D3" s="29" t="s">
        <v>30</v>
      </c>
      <c r="E3" s="29" t="s">
        <v>31</v>
      </c>
      <c r="F3" s="166" t="s">
        <v>32</v>
      </c>
    </row>
    <row r="4" spans="1:6" ht="13.5" thickBot="1" x14ac:dyDescent="0.25">
      <c r="A4" s="555" t="s">
        <v>208</v>
      </c>
      <c r="B4" s="188"/>
      <c r="C4" s="389" t="s">
        <v>175</v>
      </c>
      <c r="D4" s="389" t="s">
        <v>175</v>
      </c>
      <c r="E4" s="389" t="s">
        <v>175</v>
      </c>
      <c r="F4" s="390" t="s">
        <v>175</v>
      </c>
    </row>
    <row r="5" spans="1:6" x14ac:dyDescent="0.2">
      <c r="A5" s="65"/>
      <c r="B5" s="86" t="s">
        <v>34</v>
      </c>
      <c r="C5" s="94"/>
      <c r="D5" s="95"/>
      <c r="E5" s="96"/>
      <c r="F5" s="97"/>
    </row>
    <row r="6" spans="1:6" x14ac:dyDescent="0.2">
      <c r="A6" s="3"/>
      <c r="B6" s="87" t="s">
        <v>35</v>
      </c>
      <c r="C6" s="98"/>
      <c r="D6" s="99"/>
      <c r="E6" s="10"/>
      <c r="F6" s="100"/>
    </row>
    <row r="7" spans="1:6" x14ac:dyDescent="0.2">
      <c r="A7" s="4"/>
      <c r="B7" s="63" t="s">
        <v>36</v>
      </c>
      <c r="C7" s="98"/>
      <c r="D7" s="99"/>
      <c r="E7" s="10"/>
      <c r="F7" s="100"/>
    </row>
    <row r="8" spans="1:6" x14ac:dyDescent="0.2">
      <c r="A8" s="506">
        <v>10105</v>
      </c>
      <c r="B8" s="63" t="s">
        <v>156</v>
      </c>
      <c r="C8" s="101">
        <v>0</v>
      </c>
      <c r="D8" s="66">
        <v>0</v>
      </c>
      <c r="E8" s="66">
        <v>0</v>
      </c>
      <c r="F8" s="102">
        <v>0</v>
      </c>
    </row>
    <row r="9" spans="1:6" x14ac:dyDescent="0.2">
      <c r="A9" s="506">
        <v>10110</v>
      </c>
      <c r="B9" s="63" t="s">
        <v>37</v>
      </c>
      <c r="C9" s="101">
        <v>0</v>
      </c>
      <c r="D9" s="66">
        <v>0</v>
      </c>
      <c r="E9" s="66">
        <v>0</v>
      </c>
      <c r="F9" s="102">
        <v>0</v>
      </c>
    </row>
    <row r="10" spans="1:6" ht="12.75" customHeight="1" x14ac:dyDescent="0.2">
      <c r="A10" s="548">
        <v>10115</v>
      </c>
      <c r="B10" s="129" t="s">
        <v>336</v>
      </c>
      <c r="C10" s="101">
        <v>0</v>
      </c>
      <c r="D10" s="66">
        <v>0</v>
      </c>
      <c r="E10" s="66">
        <v>0</v>
      </c>
      <c r="F10" s="102">
        <v>0</v>
      </c>
    </row>
    <row r="11" spans="1:6" x14ac:dyDescent="0.2">
      <c r="A11" s="505">
        <v>10120</v>
      </c>
      <c r="B11" s="88" t="s">
        <v>139</v>
      </c>
      <c r="C11" s="101">
        <v>0</v>
      </c>
      <c r="D11" s="66">
        <v>0</v>
      </c>
      <c r="E11" s="66">
        <v>0</v>
      </c>
      <c r="F11" s="102">
        <v>0</v>
      </c>
    </row>
    <row r="12" spans="1:6" x14ac:dyDescent="0.2">
      <c r="A12" s="505">
        <v>10125</v>
      </c>
      <c r="B12" s="247" t="s">
        <v>337</v>
      </c>
      <c r="C12" s="101">
        <v>0</v>
      </c>
      <c r="D12" s="66">
        <v>0</v>
      </c>
      <c r="E12" s="66">
        <v>0</v>
      </c>
      <c r="F12" s="102">
        <v>0</v>
      </c>
    </row>
    <row r="13" spans="1:6" x14ac:dyDescent="0.2">
      <c r="A13" s="506">
        <v>10130</v>
      </c>
      <c r="B13" s="63" t="s">
        <v>140</v>
      </c>
      <c r="C13" s="101">
        <v>0</v>
      </c>
      <c r="D13" s="66">
        <v>0</v>
      </c>
      <c r="E13" s="66">
        <v>0</v>
      </c>
      <c r="F13" s="102">
        <v>0</v>
      </c>
    </row>
    <row r="14" spans="1:6" x14ac:dyDescent="0.2">
      <c r="A14" s="506">
        <v>10135</v>
      </c>
      <c r="B14" s="63" t="s">
        <v>338</v>
      </c>
      <c r="C14" s="101">
        <v>0</v>
      </c>
      <c r="D14" s="66">
        <v>0</v>
      </c>
      <c r="E14" s="66">
        <v>0</v>
      </c>
      <c r="F14" s="102">
        <v>0</v>
      </c>
    </row>
    <row r="15" spans="1:6" x14ac:dyDescent="0.2">
      <c r="A15" s="506">
        <v>10140</v>
      </c>
      <c r="B15" s="338" t="s">
        <v>339</v>
      </c>
      <c r="C15" s="101">
        <v>0</v>
      </c>
      <c r="D15" s="66">
        <v>0</v>
      </c>
      <c r="E15" s="66">
        <v>0</v>
      </c>
      <c r="F15" s="102">
        <v>0</v>
      </c>
    </row>
    <row r="16" spans="1:6" x14ac:dyDescent="0.2">
      <c r="A16" s="506">
        <v>10145</v>
      </c>
      <c r="B16" s="63" t="s">
        <v>38</v>
      </c>
      <c r="C16" s="101">
        <v>0</v>
      </c>
      <c r="D16" s="66">
        <v>0</v>
      </c>
      <c r="E16" s="66">
        <v>0</v>
      </c>
      <c r="F16" s="102">
        <v>0</v>
      </c>
    </row>
    <row r="17" spans="1:6" x14ac:dyDescent="0.2">
      <c r="A17" s="549">
        <v>10199</v>
      </c>
      <c r="B17" s="24" t="s">
        <v>39</v>
      </c>
      <c r="C17" s="9">
        <f>SUM(C8:C16)</f>
        <v>0</v>
      </c>
      <c r="D17" s="6">
        <f>SUM(D8:D16)</f>
        <v>0</v>
      </c>
      <c r="E17" s="31">
        <f>SUM(E8:E16)</f>
        <v>0</v>
      </c>
      <c r="F17" s="103">
        <f>SUM(F8:F16)</f>
        <v>0</v>
      </c>
    </row>
    <row r="18" spans="1:6" x14ac:dyDescent="0.2">
      <c r="A18" s="505"/>
      <c r="B18" s="89" t="s">
        <v>40</v>
      </c>
      <c r="C18" s="104"/>
      <c r="D18" s="5"/>
      <c r="E18" s="10"/>
      <c r="F18" s="100"/>
    </row>
    <row r="19" spans="1:6" x14ac:dyDescent="0.2">
      <c r="A19" s="506">
        <v>10205</v>
      </c>
      <c r="B19" s="63" t="s">
        <v>141</v>
      </c>
      <c r="C19" s="101">
        <v>0</v>
      </c>
      <c r="D19" s="66">
        <v>0</v>
      </c>
      <c r="E19" s="66">
        <v>0</v>
      </c>
      <c r="F19" s="102">
        <v>0</v>
      </c>
    </row>
    <row r="20" spans="1:6" x14ac:dyDescent="0.2">
      <c r="A20" s="506">
        <v>10210</v>
      </c>
      <c r="B20" s="63" t="s">
        <v>142</v>
      </c>
      <c r="C20" s="101">
        <v>0</v>
      </c>
      <c r="D20" s="66">
        <v>0</v>
      </c>
      <c r="E20" s="66">
        <v>0</v>
      </c>
      <c r="F20" s="102">
        <v>0</v>
      </c>
    </row>
    <row r="21" spans="1:6" x14ac:dyDescent="0.2">
      <c r="A21" s="506">
        <v>10215</v>
      </c>
      <c r="B21" s="63" t="s">
        <v>41</v>
      </c>
      <c r="C21" s="101">
        <v>0</v>
      </c>
      <c r="D21" s="66">
        <v>0</v>
      </c>
      <c r="E21" s="66">
        <v>0</v>
      </c>
      <c r="F21" s="102">
        <v>0</v>
      </c>
    </row>
    <row r="22" spans="1:6" x14ac:dyDescent="0.2">
      <c r="A22" s="506">
        <v>10220</v>
      </c>
      <c r="B22" s="63" t="s">
        <v>340</v>
      </c>
      <c r="C22" s="101">
        <v>0</v>
      </c>
      <c r="D22" s="66">
        <v>0</v>
      </c>
      <c r="E22" s="66">
        <v>0</v>
      </c>
      <c r="F22" s="102">
        <v>0</v>
      </c>
    </row>
    <row r="23" spans="1:6" x14ac:dyDescent="0.2">
      <c r="A23" s="506">
        <v>10225</v>
      </c>
      <c r="B23" s="63" t="s">
        <v>42</v>
      </c>
      <c r="C23" s="101">
        <v>0</v>
      </c>
      <c r="D23" s="66">
        <v>0</v>
      </c>
      <c r="E23" s="66">
        <v>0</v>
      </c>
      <c r="F23" s="102">
        <v>0</v>
      </c>
    </row>
    <row r="24" spans="1:6" x14ac:dyDescent="0.2">
      <c r="A24" s="507">
        <v>10299</v>
      </c>
      <c r="B24" s="24" t="s">
        <v>43</v>
      </c>
      <c r="C24" s="9">
        <f>SUM(C19:C23)</f>
        <v>0</v>
      </c>
      <c r="D24" s="6">
        <f>SUM(D19:D23)</f>
        <v>0</v>
      </c>
      <c r="E24" s="6">
        <f>SUM(E19:E23)</f>
        <v>0</v>
      </c>
      <c r="F24" s="105">
        <f>SUM(F19:F23)</f>
        <v>0</v>
      </c>
    </row>
    <row r="25" spans="1:6" x14ac:dyDescent="0.2">
      <c r="A25" s="505"/>
      <c r="B25" s="63" t="s">
        <v>145</v>
      </c>
      <c r="C25" s="106"/>
      <c r="D25" s="8"/>
      <c r="E25" s="10"/>
      <c r="F25" s="100"/>
    </row>
    <row r="26" spans="1:6" x14ac:dyDescent="0.2">
      <c r="A26" s="506">
        <v>10305</v>
      </c>
      <c r="B26" s="63" t="s">
        <v>44</v>
      </c>
      <c r="C26" s="101">
        <v>0</v>
      </c>
      <c r="D26" s="66">
        <v>0</v>
      </c>
      <c r="E26" s="66">
        <v>0</v>
      </c>
      <c r="F26" s="102">
        <v>0</v>
      </c>
    </row>
    <row r="27" spans="1:6" x14ac:dyDescent="0.2">
      <c r="A27" s="506">
        <v>10310</v>
      </c>
      <c r="B27" s="63" t="s">
        <v>45</v>
      </c>
      <c r="C27" s="101">
        <v>0</v>
      </c>
      <c r="D27" s="66">
        <v>0</v>
      </c>
      <c r="E27" s="66">
        <v>0</v>
      </c>
      <c r="F27" s="102">
        <v>0</v>
      </c>
    </row>
    <row r="28" spans="1:6" x14ac:dyDescent="0.2">
      <c r="A28" s="506">
        <v>10315</v>
      </c>
      <c r="B28" s="63" t="s">
        <v>46</v>
      </c>
      <c r="C28" s="101">
        <v>0</v>
      </c>
      <c r="D28" s="66">
        <v>0</v>
      </c>
      <c r="E28" s="66">
        <v>0</v>
      </c>
      <c r="F28" s="102">
        <v>0</v>
      </c>
    </row>
    <row r="29" spans="1:6" x14ac:dyDescent="0.2">
      <c r="A29" s="506">
        <v>10320</v>
      </c>
      <c r="B29" s="63" t="s">
        <v>144</v>
      </c>
      <c r="C29" s="101">
        <v>0</v>
      </c>
      <c r="D29" s="66">
        <v>0</v>
      </c>
      <c r="E29" s="66">
        <v>0</v>
      </c>
      <c r="F29" s="102">
        <v>0</v>
      </c>
    </row>
    <row r="30" spans="1:6" x14ac:dyDescent="0.2">
      <c r="A30" s="506">
        <v>10325</v>
      </c>
      <c r="B30" s="63" t="s">
        <v>143</v>
      </c>
      <c r="C30" s="101">
        <v>0</v>
      </c>
      <c r="D30" s="66">
        <v>0</v>
      </c>
      <c r="E30" s="66">
        <v>0</v>
      </c>
      <c r="F30" s="102">
        <v>0</v>
      </c>
    </row>
    <row r="31" spans="1:6" x14ac:dyDescent="0.2">
      <c r="A31" s="506"/>
      <c r="B31" s="63" t="s">
        <v>146</v>
      </c>
      <c r="C31" s="104">
        <f>SUM(C26:C30)</f>
        <v>0</v>
      </c>
      <c r="D31" s="5">
        <f>SUM(D26:D30)</f>
        <v>0</v>
      </c>
      <c r="E31" s="5">
        <f>SUM(E26:E30)</f>
        <v>0</v>
      </c>
      <c r="F31" s="107">
        <f>SUM(F26:F30)</f>
        <v>0</v>
      </c>
    </row>
    <row r="32" spans="1:6" ht="15" customHeight="1" x14ac:dyDescent="0.2">
      <c r="A32" s="506">
        <v>10330</v>
      </c>
      <c r="B32" s="130" t="s">
        <v>159</v>
      </c>
      <c r="C32" s="101">
        <v>0</v>
      </c>
      <c r="D32" s="66">
        <v>0</v>
      </c>
      <c r="E32" s="66">
        <v>0</v>
      </c>
      <c r="F32" s="102">
        <v>0</v>
      </c>
    </row>
    <row r="33" spans="1:8" x14ac:dyDescent="0.2">
      <c r="A33" s="507">
        <v>10399</v>
      </c>
      <c r="B33" s="24" t="s">
        <v>147</v>
      </c>
      <c r="C33" s="9">
        <f>C31+C32</f>
        <v>0</v>
      </c>
      <c r="D33" s="6">
        <f>D31+D32</f>
        <v>0</v>
      </c>
      <c r="E33" s="6">
        <f>E31+E32</f>
        <v>0</v>
      </c>
      <c r="F33" s="105">
        <f>F31+F32</f>
        <v>0</v>
      </c>
    </row>
    <row r="34" spans="1:8" x14ac:dyDescent="0.2">
      <c r="A34" s="506"/>
      <c r="B34" s="90"/>
      <c r="C34" s="106"/>
      <c r="D34" s="8"/>
      <c r="E34" s="8"/>
      <c r="F34" s="108"/>
    </row>
    <row r="35" spans="1:8" ht="13.5" thickBot="1" x14ac:dyDescent="0.25">
      <c r="A35" s="553">
        <v>19999</v>
      </c>
      <c r="B35" s="91" t="s">
        <v>47</v>
      </c>
      <c r="C35" s="32">
        <f>C17+C24+C33</f>
        <v>0</v>
      </c>
      <c r="D35" s="7">
        <f>D17+D24+D33</f>
        <v>0</v>
      </c>
      <c r="E35" s="33">
        <f>E17+E24+E33</f>
        <v>0</v>
      </c>
      <c r="F35" s="109">
        <f>F17+F24+F33</f>
        <v>0</v>
      </c>
    </row>
    <row r="36" spans="1:8" x14ac:dyDescent="0.2">
      <c r="A36" s="505"/>
      <c r="B36" s="87" t="s">
        <v>48</v>
      </c>
      <c r="C36" s="106"/>
      <c r="D36" s="8"/>
      <c r="E36" s="10"/>
      <c r="F36" s="100"/>
    </row>
    <row r="37" spans="1:8" x14ac:dyDescent="0.2">
      <c r="A37" s="505"/>
      <c r="B37" s="92" t="s">
        <v>49</v>
      </c>
      <c r="C37" s="106"/>
      <c r="D37" s="8"/>
      <c r="E37" s="10"/>
      <c r="F37" s="100"/>
    </row>
    <row r="38" spans="1:8" x14ac:dyDescent="0.2">
      <c r="A38" s="506">
        <v>20105</v>
      </c>
      <c r="B38" s="63" t="s">
        <v>50</v>
      </c>
      <c r="C38" s="101">
        <v>0</v>
      </c>
      <c r="D38" s="66">
        <v>0</v>
      </c>
      <c r="E38" s="66">
        <v>0</v>
      </c>
      <c r="F38" s="102">
        <v>0</v>
      </c>
      <c r="H38" s="462"/>
    </row>
    <row r="39" spans="1:8" x14ac:dyDescent="0.2">
      <c r="A39" s="506">
        <v>20110</v>
      </c>
      <c r="B39" s="63" t="s">
        <v>148</v>
      </c>
      <c r="C39" s="101">
        <v>0</v>
      </c>
      <c r="D39" s="66">
        <v>0</v>
      </c>
      <c r="E39" s="66">
        <v>0</v>
      </c>
      <c r="F39" s="102">
        <v>0</v>
      </c>
      <c r="H39" s="462"/>
    </row>
    <row r="40" spans="1:8" x14ac:dyDescent="0.2">
      <c r="A40" s="506">
        <v>20115</v>
      </c>
      <c r="B40" s="63" t="s">
        <v>385</v>
      </c>
      <c r="C40" s="101">
        <v>0</v>
      </c>
      <c r="D40" s="66">
        <v>0</v>
      </c>
      <c r="E40" s="66">
        <v>0</v>
      </c>
      <c r="F40" s="102">
        <v>0</v>
      </c>
      <c r="H40" s="462"/>
    </row>
    <row r="41" spans="1:8" x14ac:dyDescent="0.2">
      <c r="A41" s="552" t="s">
        <v>341</v>
      </c>
      <c r="B41" s="63" t="s">
        <v>218</v>
      </c>
      <c r="C41" s="101">
        <v>0</v>
      </c>
      <c r="D41" s="66">
        <v>0</v>
      </c>
      <c r="E41" s="66">
        <v>0</v>
      </c>
      <c r="F41" s="102">
        <v>0</v>
      </c>
      <c r="H41" s="462"/>
    </row>
    <row r="42" spans="1:8" x14ac:dyDescent="0.2">
      <c r="A42" s="552" t="s">
        <v>342</v>
      </c>
      <c r="B42" s="63" t="s">
        <v>219</v>
      </c>
      <c r="C42" s="101">
        <v>0</v>
      </c>
      <c r="D42" s="66">
        <v>0</v>
      </c>
      <c r="E42" s="66">
        <v>0</v>
      </c>
      <c r="F42" s="102">
        <v>0</v>
      </c>
      <c r="H42" s="462"/>
    </row>
    <row r="43" spans="1:8" x14ac:dyDescent="0.2">
      <c r="A43" s="552" t="s">
        <v>343</v>
      </c>
      <c r="B43" s="63" t="s">
        <v>220</v>
      </c>
      <c r="C43" s="101">
        <v>0</v>
      </c>
      <c r="D43" s="66">
        <v>0</v>
      </c>
      <c r="E43" s="66">
        <v>0</v>
      </c>
      <c r="F43" s="102">
        <v>0</v>
      </c>
      <c r="H43" s="462"/>
    </row>
    <row r="44" spans="1:8" x14ac:dyDescent="0.2">
      <c r="A44" s="506">
        <v>20120</v>
      </c>
      <c r="B44" s="63" t="s">
        <v>52</v>
      </c>
      <c r="C44" s="110">
        <f>SUM(C41:C43)</f>
        <v>0</v>
      </c>
      <c r="D44" s="34">
        <f>SUM(D41:D43)</f>
        <v>0</v>
      </c>
      <c r="E44" s="34">
        <f>SUM(E41:E43)</f>
        <v>0</v>
      </c>
      <c r="F44" s="111">
        <f>SUM(F41:F43)</f>
        <v>0</v>
      </c>
      <c r="H44" s="462"/>
    </row>
    <row r="45" spans="1:8" x14ac:dyDescent="0.2">
      <c r="A45" s="506">
        <v>20125</v>
      </c>
      <c r="B45" s="63" t="s">
        <v>399</v>
      </c>
      <c r="C45" s="101">
        <v>0</v>
      </c>
      <c r="D45" s="66">
        <v>0</v>
      </c>
      <c r="E45" s="66">
        <v>0</v>
      </c>
      <c r="F45" s="102">
        <v>0</v>
      </c>
      <c r="H45" s="462"/>
    </row>
    <row r="46" spans="1:8" x14ac:dyDescent="0.2">
      <c r="A46" s="506">
        <v>20130</v>
      </c>
      <c r="B46" s="63" t="s">
        <v>344</v>
      </c>
      <c r="C46" s="101">
        <v>0</v>
      </c>
      <c r="D46" s="66">
        <v>0</v>
      </c>
      <c r="E46" s="66">
        <v>0</v>
      </c>
      <c r="F46" s="102">
        <v>0</v>
      </c>
      <c r="H46" s="462"/>
    </row>
    <row r="47" spans="1:8" x14ac:dyDescent="0.2">
      <c r="A47" s="506">
        <v>20135</v>
      </c>
      <c r="B47" s="63" t="s">
        <v>401</v>
      </c>
      <c r="C47" s="101">
        <v>0</v>
      </c>
      <c r="D47" s="66">
        <v>0</v>
      </c>
      <c r="E47" s="66">
        <v>0</v>
      </c>
      <c r="F47" s="102">
        <v>0</v>
      </c>
      <c r="H47" s="462"/>
    </row>
    <row r="48" spans="1:8" x14ac:dyDescent="0.2">
      <c r="A48" s="506">
        <v>20140</v>
      </c>
      <c r="B48" s="247" t="s">
        <v>400</v>
      </c>
      <c r="C48" s="101">
        <v>0</v>
      </c>
      <c r="D48" s="66">
        <v>0</v>
      </c>
      <c r="E48" s="66">
        <v>0</v>
      </c>
      <c r="F48" s="102">
        <v>0</v>
      </c>
      <c r="G48" s="512"/>
      <c r="H48" s="462"/>
    </row>
    <row r="49" spans="1:8" x14ac:dyDescent="0.2">
      <c r="A49" s="506">
        <v>20145</v>
      </c>
      <c r="B49" s="63" t="s">
        <v>53</v>
      </c>
      <c r="C49" s="101">
        <v>0</v>
      </c>
      <c r="D49" s="66">
        <v>0</v>
      </c>
      <c r="E49" s="66">
        <v>0</v>
      </c>
      <c r="F49" s="102">
        <v>0</v>
      </c>
      <c r="G49" s="513"/>
      <c r="H49" s="462"/>
    </row>
    <row r="50" spans="1:8" x14ac:dyDescent="0.2">
      <c r="A50" s="549">
        <v>20199</v>
      </c>
      <c r="B50" s="24" t="s">
        <v>54</v>
      </c>
      <c r="C50" s="9">
        <f>SUM(C38:C40)+SUM(C44:C49)</f>
        <v>0</v>
      </c>
      <c r="D50" s="6">
        <f>SUM(D38:D40)+SUM(D44:D49)</f>
        <v>0</v>
      </c>
      <c r="E50" s="31">
        <f>SUM(E38:E40)+SUM(E44:E49)</f>
        <v>0</v>
      </c>
      <c r="F50" s="103">
        <f>SUM(F38:F40)+SUM(F44:F49)</f>
        <v>0</v>
      </c>
      <c r="G50" s="513"/>
      <c r="H50" s="462"/>
    </row>
    <row r="51" spans="1:8" x14ac:dyDescent="0.2">
      <c r="A51" s="505">
        <v>20200</v>
      </c>
      <c r="B51" s="89" t="s">
        <v>55</v>
      </c>
      <c r="C51" s="104"/>
      <c r="D51" s="5"/>
      <c r="E51" s="10"/>
      <c r="F51" s="100"/>
    </row>
    <row r="52" spans="1:8" x14ac:dyDescent="0.2">
      <c r="A52" s="506">
        <v>20205</v>
      </c>
      <c r="B52" s="88" t="s">
        <v>153</v>
      </c>
      <c r="C52" s="101">
        <v>0</v>
      </c>
      <c r="D52" s="66">
        <v>0</v>
      </c>
      <c r="E52" s="66">
        <v>0</v>
      </c>
      <c r="F52" s="102">
        <v>0</v>
      </c>
    </row>
    <row r="53" spans="1:8" x14ac:dyDescent="0.2">
      <c r="A53" s="506">
        <v>20210</v>
      </c>
      <c r="B53" s="88" t="s">
        <v>151</v>
      </c>
      <c r="C53" s="101">
        <v>0</v>
      </c>
      <c r="D53" s="66">
        <v>0</v>
      </c>
      <c r="E53" s="66">
        <v>0</v>
      </c>
      <c r="F53" s="102">
        <v>0</v>
      </c>
    </row>
    <row r="54" spans="1:8" x14ac:dyDescent="0.2">
      <c r="A54" s="506">
        <v>20215</v>
      </c>
      <c r="B54" s="63" t="s">
        <v>152</v>
      </c>
      <c r="C54" s="101">
        <v>0</v>
      </c>
      <c r="D54" s="66">
        <v>0</v>
      </c>
      <c r="E54" s="66">
        <v>0</v>
      </c>
      <c r="F54" s="102">
        <v>0</v>
      </c>
    </row>
    <row r="55" spans="1:8" x14ac:dyDescent="0.2">
      <c r="A55" s="507">
        <v>20299</v>
      </c>
      <c r="B55" s="24" t="s">
        <v>56</v>
      </c>
      <c r="C55" s="9">
        <f>SUM(C52:C54)</f>
        <v>0</v>
      </c>
      <c r="D55" s="6">
        <f>SUM(D52:D54)</f>
        <v>0</v>
      </c>
      <c r="E55" s="31">
        <f>SUM(E52:E54)</f>
        <v>0</v>
      </c>
      <c r="F55" s="103">
        <f>SUM(F52:F54)</f>
        <v>0</v>
      </c>
    </row>
    <row r="56" spans="1:8" x14ac:dyDescent="0.2">
      <c r="A56" s="506"/>
      <c r="B56" s="35"/>
      <c r="C56" s="106"/>
      <c r="D56" s="8"/>
      <c r="E56" s="10"/>
      <c r="F56" s="100"/>
    </row>
    <row r="57" spans="1:8" x14ac:dyDescent="0.2">
      <c r="A57" s="507">
        <v>29999</v>
      </c>
      <c r="B57" s="24" t="s">
        <v>57</v>
      </c>
      <c r="C57" s="9">
        <f>C50+C55</f>
        <v>0</v>
      </c>
      <c r="D57" s="6">
        <f>D50+D55</f>
        <v>0</v>
      </c>
      <c r="E57" s="31">
        <f>E50+E55</f>
        <v>0</v>
      </c>
      <c r="F57" s="103">
        <f>F50+F55</f>
        <v>0</v>
      </c>
    </row>
    <row r="58" spans="1:8" x14ac:dyDescent="0.2">
      <c r="A58" s="505"/>
      <c r="B58" s="93" t="s">
        <v>58</v>
      </c>
      <c r="C58" s="106"/>
      <c r="D58" s="8"/>
      <c r="E58" s="10"/>
      <c r="F58" s="100"/>
    </row>
    <row r="59" spans="1:8" x14ac:dyDescent="0.2">
      <c r="A59" s="506">
        <v>30105</v>
      </c>
      <c r="B59" s="63" t="s">
        <v>59</v>
      </c>
      <c r="C59" s="101">
        <v>0</v>
      </c>
      <c r="D59" s="66">
        <v>0</v>
      </c>
      <c r="E59" s="66">
        <v>0</v>
      </c>
      <c r="F59" s="102">
        <v>0</v>
      </c>
    </row>
    <row r="60" spans="1:8" x14ac:dyDescent="0.2">
      <c r="A60" s="506">
        <v>30110</v>
      </c>
      <c r="B60" s="63" t="s">
        <v>60</v>
      </c>
      <c r="C60" s="101">
        <v>0</v>
      </c>
      <c r="D60" s="66">
        <v>0</v>
      </c>
      <c r="E60" s="66">
        <v>0</v>
      </c>
      <c r="F60" s="102">
        <v>0</v>
      </c>
    </row>
    <row r="61" spans="1:8" x14ac:dyDescent="0.2">
      <c r="A61" s="506">
        <v>30115</v>
      </c>
      <c r="B61" s="63" t="s">
        <v>61</v>
      </c>
      <c r="C61" s="101">
        <v>0</v>
      </c>
      <c r="D61" s="66">
        <v>0</v>
      </c>
      <c r="E61" s="66">
        <v>0</v>
      </c>
      <c r="F61" s="102">
        <v>0</v>
      </c>
    </row>
    <row r="62" spans="1:8" x14ac:dyDescent="0.2">
      <c r="A62" s="506">
        <v>30120</v>
      </c>
      <c r="B62" s="63" t="s">
        <v>62</v>
      </c>
      <c r="C62" s="101">
        <v>0</v>
      </c>
      <c r="D62" s="66">
        <v>0</v>
      </c>
      <c r="E62" s="66">
        <v>0</v>
      </c>
      <c r="F62" s="102">
        <v>0</v>
      </c>
    </row>
    <row r="63" spans="1:8" x14ac:dyDescent="0.2">
      <c r="A63" s="506">
        <v>30125</v>
      </c>
      <c r="B63" s="63" t="s">
        <v>63</v>
      </c>
      <c r="C63" s="101">
        <v>0</v>
      </c>
      <c r="D63" s="66">
        <v>0</v>
      </c>
      <c r="E63" s="66">
        <v>0</v>
      </c>
      <c r="F63" s="102">
        <v>0</v>
      </c>
    </row>
    <row r="64" spans="1:8" x14ac:dyDescent="0.2">
      <c r="A64" s="547" t="s">
        <v>345</v>
      </c>
      <c r="B64" s="63" t="s">
        <v>155</v>
      </c>
      <c r="C64" s="101">
        <v>0</v>
      </c>
      <c r="D64" s="66">
        <v>0</v>
      </c>
      <c r="E64" s="66">
        <v>0</v>
      </c>
      <c r="F64" s="102">
        <v>0</v>
      </c>
    </row>
    <row r="65" spans="1:6" x14ac:dyDescent="0.2">
      <c r="A65" s="547" t="s">
        <v>346</v>
      </c>
      <c r="B65" s="63" t="s">
        <v>402</v>
      </c>
      <c r="C65" s="299">
        <v>0</v>
      </c>
      <c r="D65" s="66">
        <v>0</v>
      </c>
      <c r="E65" s="66">
        <v>0</v>
      </c>
      <c r="F65" s="102">
        <v>0</v>
      </c>
    </row>
    <row r="66" spans="1:6" x14ac:dyDescent="0.2">
      <c r="A66" s="505" t="s">
        <v>347</v>
      </c>
      <c r="B66" s="63" t="s">
        <v>409</v>
      </c>
      <c r="C66" s="101">
        <v>0</v>
      </c>
      <c r="D66" s="66">
        <v>0</v>
      </c>
      <c r="E66" s="66">
        <v>0</v>
      </c>
      <c r="F66" s="102">
        <v>0</v>
      </c>
    </row>
    <row r="67" spans="1:6" s="462" customFormat="1" x14ac:dyDescent="0.2">
      <c r="A67" s="505" t="s">
        <v>404</v>
      </c>
      <c r="B67" s="414" t="s">
        <v>403</v>
      </c>
      <c r="C67" s="502">
        <v>0</v>
      </c>
      <c r="D67" s="503">
        <v>0</v>
      </c>
      <c r="E67" s="503">
        <v>0</v>
      </c>
      <c r="F67" s="504">
        <v>0</v>
      </c>
    </row>
    <row r="68" spans="1:6" s="462" customFormat="1" x14ac:dyDescent="0.2">
      <c r="A68" s="506" t="s">
        <v>426</v>
      </c>
      <c r="B68" s="63" t="s">
        <v>150</v>
      </c>
      <c r="C68" s="101">
        <f>C64+C65+C66+C67</f>
        <v>0</v>
      </c>
      <c r="D68" s="66">
        <f>D64+D65+D66+D67</f>
        <v>0</v>
      </c>
      <c r="E68" s="66">
        <f t="shared" ref="E68:F68" si="0">E64+E65+E66+E67</f>
        <v>0</v>
      </c>
      <c r="F68" s="102">
        <f t="shared" si="0"/>
        <v>0</v>
      </c>
    </row>
    <row r="69" spans="1:6" x14ac:dyDescent="0.2">
      <c r="A69" s="506"/>
      <c r="B69" s="63"/>
      <c r="C69" s="112"/>
      <c r="D69" s="72"/>
      <c r="E69" s="10"/>
      <c r="F69" s="100"/>
    </row>
    <row r="70" spans="1:6" x14ac:dyDescent="0.2">
      <c r="A70" s="507">
        <v>39991</v>
      </c>
      <c r="B70" s="24" t="s">
        <v>158</v>
      </c>
      <c r="C70" s="9">
        <f>SUM(C59:C63)+C68</f>
        <v>0</v>
      </c>
      <c r="D70" s="6">
        <f>SUM(D59:D63)+D68</f>
        <v>0</v>
      </c>
      <c r="E70" s="31">
        <f>SUM(E59:E63)+E68</f>
        <v>0</v>
      </c>
      <c r="F70" s="103">
        <f>SUM(F59:F63)+F68</f>
        <v>0</v>
      </c>
    </row>
    <row r="71" spans="1:6" ht="13.5" thickBot="1" x14ac:dyDescent="0.25">
      <c r="A71" s="553">
        <v>39992</v>
      </c>
      <c r="B71" s="91" t="s">
        <v>157</v>
      </c>
      <c r="C71" s="32">
        <f>C57+C70</f>
        <v>0</v>
      </c>
      <c r="D71" s="7">
        <f>D57+D70</f>
        <v>0</v>
      </c>
      <c r="E71" s="33">
        <f>E57+E70</f>
        <v>0</v>
      </c>
      <c r="F71" s="109">
        <f>F57+F70</f>
        <v>0</v>
      </c>
    </row>
  </sheetData>
  <sheetProtection formatCells="0" formatColumns="0" formatRows="0"/>
  <customSheetViews>
    <customSheetView guid="{D4C542D2-2AB8-4FBA-95B4-378235B2B7B7}" fitToPage="1" hiddenRows="1">
      <selection activeCell="A2" sqref="A2"/>
      <pageMargins left="0.75" right="0.75" top="1" bottom="1" header="0.5" footer="0.5"/>
      <pageSetup scale="72" orientation="portrait" r:id="rId1"/>
      <headerFooter alignWithMargins="0">
        <oddHeader>&amp;L&amp;8CY13&amp;RAppendix A</oddHeader>
        <oddFooter>&amp;L&amp;8&amp;Z&amp;F&amp;A</oddFooter>
      </headerFooter>
    </customSheetView>
    <customSheetView guid="{27EF61E3-089C-4444-8AD8-DD4FF652E9B8}" showPageBreaks="1" fitToPage="1" hiddenRows="1">
      <selection activeCell="A2" sqref="A2"/>
      <pageMargins left="0.75" right="0.75" top="1" bottom="1" header="0.5" footer="0.5"/>
      <pageSetup scale="72" orientation="portrait" r:id="rId2"/>
      <headerFooter alignWithMargins="0">
        <oddHeader>&amp;L&amp;8CY13&amp;RAppendix A</oddHeader>
        <oddFooter>&amp;L&amp;8&amp;Z&amp;F&amp;A</oddFooter>
      </headerFooter>
    </customSheetView>
  </customSheetViews>
  <phoneticPr fontId="0" type="noConversion"/>
  <pageMargins left="0.75" right="0.75" top="1" bottom="1" header="0.5" footer="0.5"/>
  <pageSetup scale="71" orientation="portrait" r:id="rId3"/>
  <headerFooter alignWithMargins="0">
    <oddHeader xml:space="preserve">&amp;C  
</oddHeader>
    <oddFooter>&amp;L&amp;8
&amp;F&amp;A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zoomScaleNormal="100" workbookViewId="0">
      <selection sqref="A1:B1"/>
    </sheetView>
  </sheetViews>
  <sheetFormatPr defaultRowHeight="12.75" x14ac:dyDescent="0.2"/>
  <cols>
    <col min="1" max="1" width="11.42578125" style="485" customWidth="1"/>
    <col min="2" max="2" width="44.42578125" style="462" customWidth="1"/>
    <col min="3" max="7" width="11.28515625" style="462" customWidth="1"/>
    <col min="8" max="10" width="24.28515625" style="462" customWidth="1"/>
    <col min="11" max="16384" width="9.140625" style="462"/>
  </cols>
  <sheetData>
    <row r="1" spans="1:10" ht="13.5" thickBot="1" x14ac:dyDescent="0.25">
      <c r="A1" s="576" t="s">
        <v>149</v>
      </c>
      <c r="B1" s="577"/>
      <c r="C1" s="164"/>
      <c r="D1" s="26"/>
      <c r="E1" s="26"/>
      <c r="F1" s="26"/>
      <c r="G1" s="27"/>
    </row>
    <row r="2" spans="1:10" ht="13.5" thickBot="1" x14ac:dyDescent="0.25">
      <c r="A2" s="76"/>
      <c r="B2" s="465"/>
      <c r="C2" s="483" t="s">
        <v>29</v>
      </c>
      <c r="D2" s="484" t="str">
        <f>'[1]FS-Balance Sheet C-1'!D2</f>
        <v>XXXX</v>
      </c>
      <c r="E2" s="26"/>
      <c r="F2" s="26"/>
      <c r="G2" s="27"/>
    </row>
    <row r="3" spans="1:10" x14ac:dyDescent="0.2">
      <c r="A3" s="556" t="str">
        <f>+'[1]FS-Balance Sheet C-1'!A3</f>
        <v>Contractor Name</v>
      </c>
      <c r="B3" s="488"/>
      <c r="C3" s="486" t="s">
        <v>104</v>
      </c>
      <c r="D3" s="29" t="s">
        <v>30</v>
      </c>
      <c r="E3" s="29" t="s">
        <v>31</v>
      </c>
      <c r="F3" s="29" t="s">
        <v>32</v>
      </c>
      <c r="G3" s="30" t="s">
        <v>33</v>
      </c>
    </row>
    <row r="4" spans="1:10" ht="13.5" thickBot="1" x14ac:dyDescent="0.25">
      <c r="A4" s="408" t="str">
        <f>+'[1]FS-Balance Sheet C-1'!A4</f>
        <v>Quarter Ended:  xx/xx/xxxx</v>
      </c>
      <c r="B4" s="489"/>
      <c r="C4" s="487" t="str">
        <f>'[1]FS-Balance Sheet C-1'!C4</f>
        <v>mm/dd/yyyy</v>
      </c>
      <c r="D4" s="360" t="str">
        <f>'[1]FS-Balance Sheet C-1'!D4</f>
        <v>mm/dd/yyyy</v>
      </c>
      <c r="E4" s="360" t="str">
        <f>'[1]FS-Balance Sheet C-1'!E4</f>
        <v>mm/dd/yyyy</v>
      </c>
      <c r="F4" s="360" t="str">
        <f>'[1]FS-Balance Sheet C-1'!F4</f>
        <v>mm/dd/yyyy</v>
      </c>
      <c r="G4" s="361" t="str">
        <f>F4</f>
        <v>mm/dd/yyyy</v>
      </c>
    </row>
    <row r="5" spans="1:10" x14ac:dyDescent="0.2">
      <c r="A5" s="505"/>
      <c r="B5" s="490" t="s">
        <v>0</v>
      </c>
      <c r="C5" s="113"/>
      <c r="D5" s="62"/>
      <c r="E5" s="96"/>
      <c r="F5" s="96"/>
      <c r="G5" s="11"/>
    </row>
    <row r="6" spans="1:10" x14ac:dyDescent="0.2">
      <c r="A6" s="505"/>
      <c r="B6" s="491" t="s">
        <v>1</v>
      </c>
      <c r="C6" s="106"/>
      <c r="D6" s="8"/>
      <c r="E6" s="10"/>
      <c r="F6" s="10"/>
      <c r="G6" s="11"/>
    </row>
    <row r="7" spans="1:10" x14ac:dyDescent="0.2">
      <c r="A7" s="505" t="s">
        <v>427</v>
      </c>
      <c r="B7" s="492" t="s">
        <v>2</v>
      </c>
      <c r="C7" s="101">
        <v>0</v>
      </c>
      <c r="D7" s="66">
        <v>0</v>
      </c>
      <c r="E7" s="66">
        <v>0</v>
      </c>
      <c r="F7" s="66">
        <v>0</v>
      </c>
      <c r="G7" s="11">
        <f t="shared" ref="G7:G9" si="0">SUM(C7:F7)</f>
        <v>0</v>
      </c>
    </row>
    <row r="8" spans="1:10" x14ac:dyDescent="0.2">
      <c r="A8" s="505" t="s">
        <v>428</v>
      </c>
      <c r="B8" s="493" t="s">
        <v>3</v>
      </c>
      <c r="C8" s="101">
        <v>0</v>
      </c>
      <c r="D8" s="66">
        <v>0</v>
      </c>
      <c r="E8" s="66">
        <v>0</v>
      </c>
      <c r="F8" s="66">
        <v>0</v>
      </c>
      <c r="G8" s="15">
        <f t="shared" si="0"/>
        <v>0</v>
      </c>
    </row>
    <row r="9" spans="1:10" x14ac:dyDescent="0.2">
      <c r="A9" s="505" t="s">
        <v>429</v>
      </c>
      <c r="B9" s="493" t="s">
        <v>4</v>
      </c>
      <c r="C9" s="104">
        <f>SUM(C7:C8)</f>
        <v>0</v>
      </c>
      <c r="D9" s="5">
        <f>SUM(D7:D8)</f>
        <v>0</v>
      </c>
      <c r="E9" s="34">
        <f>SUM(E7:E8)</f>
        <v>0</v>
      </c>
      <c r="F9" s="34">
        <f>SUM(F7:F8)</f>
        <v>0</v>
      </c>
      <c r="G9" s="11">
        <f t="shared" si="0"/>
        <v>0</v>
      </c>
    </row>
    <row r="10" spans="1:10" x14ac:dyDescent="0.2">
      <c r="A10" s="505"/>
      <c r="B10" s="494" t="s">
        <v>5</v>
      </c>
      <c r="C10" s="104"/>
      <c r="D10" s="5"/>
      <c r="E10" s="10"/>
      <c r="F10" s="10"/>
      <c r="G10" s="13"/>
    </row>
    <row r="11" spans="1:10" x14ac:dyDescent="0.2">
      <c r="A11" s="506">
        <v>40105</v>
      </c>
      <c r="B11" s="36" t="s">
        <v>348</v>
      </c>
      <c r="C11" s="101">
        <v>0</v>
      </c>
      <c r="D11" s="66">
        <v>0</v>
      </c>
      <c r="E11" s="66">
        <v>0</v>
      </c>
      <c r="F11" s="66">
        <v>0</v>
      </c>
      <c r="G11" s="11">
        <f t="shared" ref="G11:G17" si="1">SUM(C11:F11)</f>
        <v>0</v>
      </c>
    </row>
    <row r="12" spans="1:10" x14ac:dyDescent="0.2">
      <c r="A12" s="506">
        <v>40130</v>
      </c>
      <c r="B12" s="36" t="s">
        <v>312</v>
      </c>
      <c r="C12" s="101">
        <v>0</v>
      </c>
      <c r="D12" s="66">
        <v>0</v>
      </c>
      <c r="E12" s="66">
        <v>0</v>
      </c>
      <c r="F12" s="66">
        <v>0</v>
      </c>
      <c r="G12" s="11">
        <f t="shared" si="1"/>
        <v>0</v>
      </c>
    </row>
    <row r="13" spans="1:10" x14ac:dyDescent="0.2">
      <c r="A13" s="506">
        <v>40145</v>
      </c>
      <c r="B13" s="474" t="s">
        <v>292</v>
      </c>
      <c r="C13" s="299">
        <v>0</v>
      </c>
      <c r="D13" s="66">
        <v>0</v>
      </c>
      <c r="E13" s="66">
        <v>0</v>
      </c>
      <c r="F13" s="66">
        <v>0</v>
      </c>
      <c r="G13" s="11">
        <f t="shared" si="1"/>
        <v>0</v>
      </c>
      <c r="J13" s="485"/>
    </row>
    <row r="14" spans="1:10" x14ac:dyDescent="0.2">
      <c r="A14" s="506">
        <v>40160</v>
      </c>
      <c r="B14" s="474" t="s">
        <v>363</v>
      </c>
      <c r="C14" s="101">
        <v>0</v>
      </c>
      <c r="D14" s="66">
        <v>0</v>
      </c>
      <c r="E14" s="66">
        <v>0</v>
      </c>
      <c r="F14" s="66">
        <v>0</v>
      </c>
      <c r="G14" s="11">
        <f t="shared" si="1"/>
        <v>0</v>
      </c>
    </row>
    <row r="15" spans="1:10" x14ac:dyDescent="0.2">
      <c r="A15" s="506">
        <v>40305</v>
      </c>
      <c r="B15" s="36" t="s">
        <v>6</v>
      </c>
      <c r="C15" s="101">
        <v>0</v>
      </c>
      <c r="D15" s="66">
        <v>0</v>
      </c>
      <c r="E15" s="66">
        <v>0</v>
      </c>
      <c r="F15" s="66">
        <v>0</v>
      </c>
      <c r="G15" s="11">
        <f t="shared" si="1"/>
        <v>0</v>
      </c>
      <c r="I15" s="236"/>
    </row>
    <row r="16" spans="1:10" x14ac:dyDescent="0.2">
      <c r="A16" s="506">
        <v>40310</v>
      </c>
      <c r="B16" s="36" t="s">
        <v>398</v>
      </c>
      <c r="C16" s="101">
        <v>0</v>
      </c>
      <c r="D16" s="66">
        <v>0</v>
      </c>
      <c r="E16" s="66">
        <v>0</v>
      </c>
      <c r="F16" s="66">
        <v>0</v>
      </c>
      <c r="G16" s="11">
        <f t="shared" si="1"/>
        <v>0</v>
      </c>
    </row>
    <row r="17" spans="1:9" x14ac:dyDescent="0.2">
      <c r="A17" s="507">
        <v>49999</v>
      </c>
      <c r="B17" s="495" t="s">
        <v>7</v>
      </c>
      <c r="C17" s="9">
        <f>SUM(C11:C16)</f>
        <v>0</v>
      </c>
      <c r="D17" s="6">
        <f>SUM(D11:D16)</f>
        <v>0</v>
      </c>
      <c r="E17" s="31">
        <f>SUM(E11:E16)</f>
        <v>0</v>
      </c>
      <c r="F17" s="31">
        <f>SUM(F11:F16)</f>
        <v>0</v>
      </c>
      <c r="G17" s="12">
        <f t="shared" si="1"/>
        <v>0</v>
      </c>
    </row>
    <row r="18" spans="1:9" x14ac:dyDescent="0.2">
      <c r="A18" s="505"/>
      <c r="B18" s="496" t="s">
        <v>8</v>
      </c>
      <c r="C18" s="104"/>
      <c r="D18" s="5"/>
      <c r="E18" s="10"/>
      <c r="F18" s="10"/>
      <c r="G18" s="13"/>
      <c r="I18" s="407"/>
    </row>
    <row r="19" spans="1:9" x14ac:dyDescent="0.2">
      <c r="A19" s="505"/>
      <c r="B19" s="36" t="s">
        <v>9</v>
      </c>
      <c r="C19" s="106"/>
      <c r="D19" s="8"/>
      <c r="E19" s="10"/>
      <c r="F19" s="10"/>
      <c r="G19" s="11"/>
    </row>
    <row r="20" spans="1:9" x14ac:dyDescent="0.2">
      <c r="A20" s="508">
        <v>50105</v>
      </c>
      <c r="B20" s="474" t="s">
        <v>410</v>
      </c>
      <c r="C20" s="101">
        <v>0</v>
      </c>
      <c r="D20" s="66">
        <v>0</v>
      </c>
      <c r="E20" s="66">
        <v>0</v>
      </c>
      <c r="F20" s="66">
        <v>0</v>
      </c>
      <c r="G20" s="11">
        <f>SUM(C20:F20)</f>
        <v>0</v>
      </c>
    </row>
    <row r="21" spans="1:9" x14ac:dyDescent="0.2">
      <c r="A21" s="508">
        <v>50110</v>
      </c>
      <c r="B21" s="474" t="s">
        <v>425</v>
      </c>
      <c r="C21" s="101">
        <v>0</v>
      </c>
      <c r="D21" s="66">
        <v>0</v>
      </c>
      <c r="E21" s="66">
        <v>0</v>
      </c>
      <c r="F21" s="66">
        <v>0</v>
      </c>
      <c r="G21" s="11">
        <f>SUM(C21:F21)</f>
        <v>0</v>
      </c>
    </row>
    <row r="22" spans="1:9" x14ac:dyDescent="0.2">
      <c r="A22" s="535">
        <v>50199</v>
      </c>
      <c r="B22" s="497" t="s">
        <v>10</v>
      </c>
      <c r="C22" s="9">
        <f>SUM(C20:C21)</f>
        <v>0</v>
      </c>
      <c r="D22" s="6">
        <f>SUM(D20:D21)</f>
        <v>0</v>
      </c>
      <c r="E22" s="6">
        <f>SUM(E20:E21)</f>
        <v>0</v>
      </c>
      <c r="F22" s="6">
        <f>SUM(F20:F21)</f>
        <v>0</v>
      </c>
      <c r="G22" s="12">
        <f>SUM(C22:F22)</f>
        <v>0</v>
      </c>
    </row>
    <row r="23" spans="1:9" x14ac:dyDescent="0.2">
      <c r="A23" s="509"/>
      <c r="B23" s="501" t="s">
        <v>11</v>
      </c>
      <c r="C23" s="106"/>
      <c r="D23" s="8"/>
      <c r="E23" s="10"/>
      <c r="F23" s="10"/>
      <c r="G23" s="11"/>
    </row>
    <row r="24" spans="1:9" x14ac:dyDescent="0.2">
      <c r="A24" s="508">
        <v>50205</v>
      </c>
      <c r="B24" s="474" t="s">
        <v>269</v>
      </c>
      <c r="C24" s="101">
        <v>0</v>
      </c>
      <c r="D24" s="66">
        <v>0</v>
      </c>
      <c r="E24" s="66">
        <v>0</v>
      </c>
      <c r="F24" s="66">
        <v>0</v>
      </c>
      <c r="G24" s="11">
        <f t="shared" ref="G24:G31" si="2">SUM(C24:F24)</f>
        <v>0</v>
      </c>
    </row>
    <row r="25" spans="1:9" x14ac:dyDescent="0.2">
      <c r="A25" s="508">
        <v>50210</v>
      </c>
      <c r="B25" s="474" t="s">
        <v>259</v>
      </c>
      <c r="C25" s="101">
        <v>0</v>
      </c>
      <c r="D25" s="66">
        <v>0</v>
      </c>
      <c r="E25" s="66">
        <v>0</v>
      </c>
      <c r="F25" s="66">
        <v>0</v>
      </c>
      <c r="G25" s="11">
        <f t="shared" si="2"/>
        <v>0</v>
      </c>
    </row>
    <row r="26" spans="1:9" x14ac:dyDescent="0.2">
      <c r="A26" s="508">
        <v>50215</v>
      </c>
      <c r="B26" s="474" t="s">
        <v>270</v>
      </c>
      <c r="C26" s="101">
        <v>0</v>
      </c>
      <c r="D26" s="66">
        <v>0</v>
      </c>
      <c r="E26" s="66">
        <v>0</v>
      </c>
      <c r="F26" s="66">
        <v>0</v>
      </c>
      <c r="G26" s="11">
        <f t="shared" si="2"/>
        <v>0</v>
      </c>
    </row>
    <row r="27" spans="1:9" s="464" customFormat="1" x14ac:dyDescent="0.2">
      <c r="A27" s="508">
        <v>50220</v>
      </c>
      <c r="B27" s="474" t="s">
        <v>411</v>
      </c>
      <c r="C27" s="101">
        <v>0</v>
      </c>
      <c r="D27" s="66">
        <v>0</v>
      </c>
      <c r="E27" s="66">
        <v>0</v>
      </c>
      <c r="F27" s="66">
        <v>0</v>
      </c>
      <c r="G27" s="11">
        <f t="shared" si="2"/>
        <v>0</v>
      </c>
    </row>
    <row r="28" spans="1:9" x14ac:dyDescent="0.2">
      <c r="A28" s="508">
        <v>50225</v>
      </c>
      <c r="B28" s="474" t="s">
        <v>258</v>
      </c>
      <c r="C28" s="101">
        <v>0</v>
      </c>
      <c r="D28" s="66">
        <v>0</v>
      </c>
      <c r="E28" s="66">
        <v>0</v>
      </c>
      <c r="F28" s="66">
        <v>0</v>
      </c>
      <c r="G28" s="11">
        <f t="shared" si="2"/>
        <v>0</v>
      </c>
    </row>
    <row r="29" spans="1:9" x14ac:dyDescent="0.2">
      <c r="A29" s="508">
        <v>50235</v>
      </c>
      <c r="B29" s="474" t="s">
        <v>298</v>
      </c>
      <c r="C29" s="299">
        <v>0</v>
      </c>
      <c r="D29" s="358">
        <v>0</v>
      </c>
      <c r="E29" s="358">
        <v>0</v>
      </c>
      <c r="F29" s="358">
        <v>0</v>
      </c>
      <c r="G29" s="15">
        <f t="shared" si="2"/>
        <v>0</v>
      </c>
    </row>
    <row r="30" spans="1:9" x14ac:dyDescent="0.2">
      <c r="A30" s="508">
        <v>50240</v>
      </c>
      <c r="B30" s="474" t="s">
        <v>271</v>
      </c>
      <c r="C30" s="101">
        <v>0</v>
      </c>
      <c r="D30" s="66">
        <v>0</v>
      </c>
      <c r="E30" s="66">
        <v>0</v>
      </c>
      <c r="F30" s="66">
        <v>0</v>
      </c>
      <c r="G30" s="11">
        <f>SUM(C30:F30)</f>
        <v>0</v>
      </c>
    </row>
    <row r="31" spans="1:9" ht="13.5" thickBot="1" x14ac:dyDescent="0.25">
      <c r="A31" s="536">
        <v>50299</v>
      </c>
      <c r="B31" s="498" t="s">
        <v>12</v>
      </c>
      <c r="C31" s="32">
        <f>SUM(C24:C29)</f>
        <v>0</v>
      </c>
      <c r="D31" s="7">
        <f>SUM(D24:D29)</f>
        <v>0</v>
      </c>
      <c r="E31" s="7">
        <f>SUM(E24:E29)</f>
        <v>0</v>
      </c>
      <c r="F31" s="7">
        <f>SUM(F24:F29)</f>
        <v>0</v>
      </c>
      <c r="G31" s="14">
        <f t="shared" si="2"/>
        <v>0</v>
      </c>
    </row>
    <row r="32" spans="1:9" x14ac:dyDescent="0.2">
      <c r="A32" s="509"/>
      <c r="B32" s="501" t="s">
        <v>13</v>
      </c>
      <c r="C32" s="106"/>
      <c r="D32" s="8"/>
      <c r="E32" s="10"/>
      <c r="F32" s="10"/>
      <c r="G32" s="11"/>
    </row>
    <row r="33" spans="1:7" x14ac:dyDescent="0.2">
      <c r="A33" s="508">
        <v>50305</v>
      </c>
      <c r="B33" s="474" t="s">
        <v>213</v>
      </c>
      <c r="C33" s="101">
        <v>0</v>
      </c>
      <c r="D33" s="66">
        <v>0</v>
      </c>
      <c r="E33" s="66">
        <v>0</v>
      </c>
      <c r="F33" s="66">
        <v>0</v>
      </c>
      <c r="G33" s="11">
        <f t="shared" ref="G33:G52" si="3">SUM(C33:F33)</f>
        <v>0</v>
      </c>
    </row>
    <row r="34" spans="1:7" x14ac:dyDescent="0.2">
      <c r="A34" s="508" t="s">
        <v>361</v>
      </c>
      <c r="B34" s="474" t="s">
        <v>351</v>
      </c>
      <c r="C34" s="101">
        <v>0</v>
      </c>
      <c r="D34" s="66">
        <v>0</v>
      </c>
      <c r="E34" s="66">
        <v>0</v>
      </c>
      <c r="F34" s="66">
        <v>0</v>
      </c>
      <c r="G34" s="11">
        <f t="shared" si="3"/>
        <v>0</v>
      </c>
    </row>
    <row r="35" spans="1:7" x14ac:dyDescent="0.2">
      <c r="A35" s="508">
        <v>50315</v>
      </c>
      <c r="B35" s="474" t="s">
        <v>412</v>
      </c>
      <c r="C35" s="101">
        <v>0</v>
      </c>
      <c r="D35" s="66">
        <v>0</v>
      </c>
      <c r="E35" s="66">
        <v>0</v>
      </c>
      <c r="F35" s="66">
        <v>0</v>
      </c>
      <c r="G35" s="11">
        <f t="shared" si="3"/>
        <v>0</v>
      </c>
    </row>
    <row r="36" spans="1:7" x14ac:dyDescent="0.2">
      <c r="A36" s="508">
        <v>50320</v>
      </c>
      <c r="B36" s="474" t="s">
        <v>14</v>
      </c>
      <c r="C36" s="101">
        <v>0</v>
      </c>
      <c r="D36" s="66">
        <v>0</v>
      </c>
      <c r="E36" s="66">
        <v>0</v>
      </c>
      <c r="F36" s="66">
        <v>0</v>
      </c>
      <c r="G36" s="11">
        <f t="shared" si="3"/>
        <v>0</v>
      </c>
    </row>
    <row r="37" spans="1:7" x14ac:dyDescent="0.2">
      <c r="A37" s="508">
        <v>50325</v>
      </c>
      <c r="B37" s="474" t="s">
        <v>162</v>
      </c>
      <c r="C37" s="101">
        <v>0</v>
      </c>
      <c r="D37" s="66">
        <v>0</v>
      </c>
      <c r="E37" s="66">
        <v>0</v>
      </c>
      <c r="F37" s="66">
        <v>0</v>
      </c>
      <c r="G37" s="11">
        <f t="shared" si="3"/>
        <v>0</v>
      </c>
    </row>
    <row r="38" spans="1:7" x14ac:dyDescent="0.2">
      <c r="A38" s="508">
        <v>50330</v>
      </c>
      <c r="B38" s="474" t="s">
        <v>15</v>
      </c>
      <c r="C38" s="101">
        <v>0</v>
      </c>
      <c r="D38" s="66">
        <v>0</v>
      </c>
      <c r="E38" s="66">
        <v>0</v>
      </c>
      <c r="F38" s="66">
        <v>0</v>
      </c>
      <c r="G38" s="11">
        <f t="shared" si="3"/>
        <v>0</v>
      </c>
    </row>
    <row r="39" spans="1:7" x14ac:dyDescent="0.2">
      <c r="A39" s="508">
        <v>50335</v>
      </c>
      <c r="B39" s="474" t="s">
        <v>16</v>
      </c>
      <c r="C39" s="101">
        <v>0</v>
      </c>
      <c r="D39" s="66">
        <v>0</v>
      </c>
      <c r="E39" s="66">
        <v>0</v>
      </c>
      <c r="F39" s="66">
        <v>0</v>
      </c>
      <c r="G39" s="11">
        <f t="shared" si="3"/>
        <v>0</v>
      </c>
    </row>
    <row r="40" spans="1:7" x14ac:dyDescent="0.2">
      <c r="A40" s="508">
        <v>50340</v>
      </c>
      <c r="B40" s="474" t="s">
        <v>161</v>
      </c>
      <c r="C40" s="101">
        <v>0</v>
      </c>
      <c r="D40" s="66">
        <v>0</v>
      </c>
      <c r="E40" s="66">
        <v>0</v>
      </c>
      <c r="F40" s="66">
        <v>0</v>
      </c>
      <c r="G40" s="11">
        <f t="shared" si="3"/>
        <v>0</v>
      </c>
    </row>
    <row r="41" spans="1:7" x14ac:dyDescent="0.2">
      <c r="A41" s="508">
        <v>50345</v>
      </c>
      <c r="B41" s="474" t="s">
        <v>413</v>
      </c>
      <c r="C41" s="101">
        <v>0</v>
      </c>
      <c r="D41" s="66">
        <v>0</v>
      </c>
      <c r="E41" s="66">
        <v>0</v>
      </c>
      <c r="F41" s="66">
        <v>0</v>
      </c>
      <c r="G41" s="11">
        <f t="shared" si="3"/>
        <v>0</v>
      </c>
    </row>
    <row r="42" spans="1:7" x14ac:dyDescent="0.2">
      <c r="A42" s="508">
        <v>50350</v>
      </c>
      <c r="B42" s="474" t="s">
        <v>365</v>
      </c>
      <c r="C42" s="101">
        <v>0</v>
      </c>
      <c r="D42" s="66">
        <v>0</v>
      </c>
      <c r="E42" s="66">
        <v>0</v>
      </c>
      <c r="F42" s="66">
        <v>0</v>
      </c>
      <c r="G42" s="11">
        <f t="shared" si="3"/>
        <v>0</v>
      </c>
    </row>
    <row r="43" spans="1:7" x14ac:dyDescent="0.2">
      <c r="A43" s="508">
        <v>50370</v>
      </c>
      <c r="B43" s="474" t="s">
        <v>13</v>
      </c>
      <c r="C43" s="101">
        <v>0</v>
      </c>
      <c r="D43" s="66">
        <v>0</v>
      </c>
      <c r="E43" s="66">
        <v>0</v>
      </c>
      <c r="F43" s="66">
        <v>0</v>
      </c>
      <c r="G43" s="11">
        <f t="shared" si="3"/>
        <v>0</v>
      </c>
    </row>
    <row r="44" spans="1:7" s="464" customFormat="1" x14ac:dyDescent="0.2">
      <c r="A44" s="508" t="s">
        <v>366</v>
      </c>
      <c r="B44" s="474" t="s">
        <v>245</v>
      </c>
      <c r="C44" s="101">
        <v>0</v>
      </c>
      <c r="D44" s="66">
        <v>0</v>
      </c>
      <c r="E44" s="66">
        <v>0</v>
      </c>
      <c r="F44" s="66">
        <v>0</v>
      </c>
      <c r="G44" s="11">
        <f t="shared" si="3"/>
        <v>0</v>
      </c>
    </row>
    <row r="45" spans="1:7" s="464" customFormat="1" x14ac:dyDescent="0.2">
      <c r="A45" s="508" t="s">
        <v>367</v>
      </c>
      <c r="B45" s="474" t="s">
        <v>254</v>
      </c>
      <c r="C45" s="101">
        <v>0</v>
      </c>
      <c r="D45" s="66">
        <v>0</v>
      </c>
      <c r="E45" s="66">
        <v>0</v>
      </c>
      <c r="F45" s="66">
        <v>0</v>
      </c>
      <c r="G45" s="11">
        <f t="shared" si="3"/>
        <v>0</v>
      </c>
    </row>
    <row r="46" spans="1:7" s="464" customFormat="1" x14ac:dyDescent="0.2">
      <c r="A46" s="508" t="s">
        <v>368</v>
      </c>
      <c r="B46" s="474" t="s">
        <v>255</v>
      </c>
      <c r="C46" s="101">
        <v>0</v>
      </c>
      <c r="D46" s="66">
        <v>0</v>
      </c>
      <c r="E46" s="66">
        <v>0</v>
      </c>
      <c r="F46" s="66">
        <v>0</v>
      </c>
      <c r="G46" s="11">
        <f t="shared" si="3"/>
        <v>0</v>
      </c>
    </row>
    <row r="47" spans="1:7" s="464" customFormat="1" x14ac:dyDescent="0.2">
      <c r="A47" s="508" t="s">
        <v>369</v>
      </c>
      <c r="B47" s="474" t="s">
        <v>256</v>
      </c>
      <c r="C47" s="101">
        <v>0</v>
      </c>
      <c r="D47" s="66">
        <v>0</v>
      </c>
      <c r="E47" s="66">
        <v>0</v>
      </c>
      <c r="F47" s="66">
        <v>0</v>
      </c>
      <c r="G47" s="11">
        <f t="shared" si="3"/>
        <v>0</v>
      </c>
    </row>
    <row r="48" spans="1:7" s="464" customFormat="1" x14ac:dyDescent="0.2">
      <c r="A48" s="508" t="s">
        <v>370</v>
      </c>
      <c r="B48" s="474" t="s">
        <v>257</v>
      </c>
      <c r="C48" s="101">
        <v>0</v>
      </c>
      <c r="D48" s="66">
        <v>0</v>
      </c>
      <c r="E48" s="66">
        <v>0</v>
      </c>
      <c r="F48" s="66">
        <v>0</v>
      </c>
      <c r="G48" s="11">
        <f t="shared" si="3"/>
        <v>0</v>
      </c>
    </row>
    <row r="49" spans="1:7" s="464" customFormat="1" x14ac:dyDescent="0.2">
      <c r="A49" s="508" t="s">
        <v>371</v>
      </c>
      <c r="B49" s="474" t="s">
        <v>253</v>
      </c>
      <c r="C49" s="101">
        <v>0</v>
      </c>
      <c r="D49" s="66">
        <v>0</v>
      </c>
      <c r="E49" s="66">
        <v>0</v>
      </c>
      <c r="F49" s="66">
        <v>0</v>
      </c>
      <c r="G49" s="11">
        <f t="shared" si="3"/>
        <v>0</v>
      </c>
    </row>
    <row r="50" spans="1:7" x14ac:dyDescent="0.2">
      <c r="A50" s="535">
        <v>50399</v>
      </c>
      <c r="B50" s="497" t="s">
        <v>18</v>
      </c>
      <c r="C50" s="9">
        <f>SUM(C33:C49)</f>
        <v>0</v>
      </c>
      <c r="D50" s="6">
        <f>SUM(D33:D49)</f>
        <v>0</v>
      </c>
      <c r="E50" s="6">
        <f>SUM(E33:E49)</f>
        <v>0</v>
      </c>
      <c r="F50" s="6">
        <f>SUM(F33:F49)</f>
        <v>0</v>
      </c>
      <c r="G50" s="12">
        <f t="shared" si="3"/>
        <v>0</v>
      </c>
    </row>
    <row r="51" spans="1:7" s="464" customFormat="1" x14ac:dyDescent="0.2">
      <c r="A51" s="508"/>
      <c r="B51" s="492"/>
      <c r="C51" s="106"/>
      <c r="D51" s="8"/>
      <c r="E51" s="8"/>
      <c r="F51" s="8"/>
      <c r="G51" s="11"/>
    </row>
    <row r="52" spans="1:7" x14ac:dyDescent="0.2">
      <c r="A52" s="535">
        <v>59999</v>
      </c>
      <c r="B52" s="497" t="s">
        <v>19</v>
      </c>
      <c r="C52" s="9">
        <f>C22+C31+C50</f>
        <v>0</v>
      </c>
      <c r="D52" s="6">
        <f>D22+D31+D50</f>
        <v>0</v>
      </c>
      <c r="E52" s="6">
        <f>E22+E31+E50</f>
        <v>0</v>
      </c>
      <c r="F52" s="6">
        <f>F22+F31+F50</f>
        <v>0</v>
      </c>
      <c r="G52" s="12">
        <f t="shared" si="3"/>
        <v>0</v>
      </c>
    </row>
    <row r="53" spans="1:7" x14ac:dyDescent="0.2">
      <c r="A53" s="508" t="s">
        <v>20</v>
      </c>
      <c r="B53" s="474"/>
      <c r="C53" s="101"/>
      <c r="D53" s="66"/>
      <c r="E53" s="66"/>
      <c r="F53" s="66"/>
      <c r="G53" s="11"/>
    </row>
    <row r="54" spans="1:7" x14ac:dyDescent="0.2">
      <c r="A54" s="508">
        <v>70105</v>
      </c>
      <c r="B54" s="474" t="s">
        <v>21</v>
      </c>
      <c r="C54" s="101">
        <v>0</v>
      </c>
      <c r="D54" s="66">
        <v>0</v>
      </c>
      <c r="E54" s="66">
        <v>0</v>
      </c>
      <c r="F54" s="66">
        <v>0</v>
      </c>
      <c r="G54" s="11">
        <f>SUM(C54:F54)</f>
        <v>0</v>
      </c>
    </row>
    <row r="55" spans="1:7" ht="11.25" customHeight="1" x14ac:dyDescent="0.2">
      <c r="A55" s="508">
        <v>70205</v>
      </c>
      <c r="B55" s="474" t="s">
        <v>22</v>
      </c>
      <c r="C55" s="101">
        <v>0</v>
      </c>
      <c r="D55" s="66">
        <v>0</v>
      </c>
      <c r="E55" s="66">
        <v>0</v>
      </c>
      <c r="F55" s="66">
        <v>0</v>
      </c>
      <c r="G55" s="11">
        <f>SUM(C55:F55)</f>
        <v>0</v>
      </c>
    </row>
    <row r="56" spans="1:7" ht="11.25" customHeight="1" x14ac:dyDescent="0.2">
      <c r="A56" s="508" t="s">
        <v>362</v>
      </c>
      <c r="B56" s="474" t="s">
        <v>392</v>
      </c>
      <c r="C56" s="101">
        <f>C52+C54+C55</f>
        <v>0</v>
      </c>
      <c r="D56" s="66">
        <f>D52+D54+D55</f>
        <v>0</v>
      </c>
      <c r="E56" s="66">
        <f>E52+E54+E55</f>
        <v>0</v>
      </c>
      <c r="F56" s="66">
        <f>F52+F54+F55</f>
        <v>0</v>
      </c>
      <c r="G56" s="11">
        <f>SUM(C56:F56)</f>
        <v>0</v>
      </c>
    </row>
    <row r="57" spans="1:7" x14ac:dyDescent="0.2">
      <c r="A57" s="535">
        <v>85999</v>
      </c>
      <c r="B57" s="497" t="s">
        <v>23</v>
      </c>
      <c r="C57" s="9">
        <f>+C56+C55+C54+C52</f>
        <v>0</v>
      </c>
      <c r="D57" s="6">
        <f t="shared" ref="D57:F57" si="4">+D56+D55+D54+D52</f>
        <v>0</v>
      </c>
      <c r="E57" s="6">
        <f t="shared" si="4"/>
        <v>0</v>
      </c>
      <c r="F57" s="6">
        <f t="shared" si="4"/>
        <v>0</v>
      </c>
      <c r="G57" s="12">
        <f>+G56+G55+G54+G52</f>
        <v>0</v>
      </c>
    </row>
    <row r="58" spans="1:7" s="471" customFormat="1" ht="16.5" customHeight="1" x14ac:dyDescent="0.2">
      <c r="A58" s="510"/>
      <c r="B58" s="474" t="s">
        <v>64</v>
      </c>
      <c r="C58" s="106"/>
      <c r="D58" s="8"/>
      <c r="E58" s="8"/>
      <c r="F58" s="8"/>
      <c r="G58" s="11"/>
    </row>
    <row r="59" spans="1:7" s="471" customFormat="1" x14ac:dyDescent="0.2">
      <c r="A59" s="510">
        <v>80105</v>
      </c>
      <c r="B59" s="474" t="s">
        <v>65</v>
      </c>
      <c r="C59" s="106">
        <v>0</v>
      </c>
      <c r="D59" s="8">
        <v>0</v>
      </c>
      <c r="E59" s="8">
        <v>0</v>
      </c>
      <c r="F59" s="8">
        <v>0</v>
      </c>
      <c r="G59" s="11">
        <f t="shared" ref="G59:G72" si="5">SUM(C59:F59)</f>
        <v>0</v>
      </c>
    </row>
    <row r="60" spans="1:7" s="471" customFormat="1" x14ac:dyDescent="0.2">
      <c r="A60" s="510">
        <v>80205</v>
      </c>
      <c r="B60" s="474" t="s">
        <v>66</v>
      </c>
      <c r="C60" s="106">
        <v>0</v>
      </c>
      <c r="D60" s="8">
        <v>0</v>
      </c>
      <c r="E60" s="8">
        <v>0</v>
      </c>
      <c r="F60" s="8">
        <v>0</v>
      </c>
      <c r="G60" s="11"/>
    </row>
    <row r="61" spans="1:7" s="471" customFormat="1" x14ac:dyDescent="0.2">
      <c r="A61" s="510">
        <v>80305</v>
      </c>
      <c r="B61" s="474" t="s">
        <v>67</v>
      </c>
      <c r="C61" s="106">
        <v>0</v>
      </c>
      <c r="D61" s="8">
        <v>0</v>
      </c>
      <c r="E61" s="8">
        <v>0</v>
      </c>
      <c r="F61" s="8">
        <v>0</v>
      </c>
      <c r="G61" s="11"/>
    </row>
    <row r="62" spans="1:7" s="471" customFormat="1" x14ac:dyDescent="0.2">
      <c r="A62" s="510">
        <v>80405</v>
      </c>
      <c r="B62" s="474" t="s">
        <v>372</v>
      </c>
      <c r="C62" s="106">
        <v>0</v>
      </c>
      <c r="D62" s="8">
        <v>0</v>
      </c>
      <c r="E62" s="8">
        <v>0</v>
      </c>
      <c r="F62" s="8">
        <v>0</v>
      </c>
      <c r="G62" s="11"/>
    </row>
    <row r="63" spans="1:7" s="471" customFormat="1" x14ac:dyDescent="0.2">
      <c r="A63" s="510">
        <v>80505</v>
      </c>
      <c r="B63" s="474" t="s">
        <v>373</v>
      </c>
      <c r="C63" s="106">
        <v>0</v>
      </c>
      <c r="D63" s="8">
        <v>0</v>
      </c>
      <c r="E63" s="8">
        <v>0</v>
      </c>
      <c r="F63" s="8">
        <v>0</v>
      </c>
      <c r="G63" s="11"/>
    </row>
    <row r="64" spans="1:7" s="471" customFormat="1" x14ac:dyDescent="0.2">
      <c r="A64" s="510">
        <v>80605</v>
      </c>
      <c r="B64" s="474" t="s">
        <v>374</v>
      </c>
      <c r="C64" s="106">
        <v>0</v>
      </c>
      <c r="D64" s="8">
        <v>0</v>
      </c>
      <c r="E64" s="8">
        <v>0</v>
      </c>
      <c r="F64" s="8">
        <v>0</v>
      </c>
      <c r="G64" s="11"/>
    </row>
    <row r="65" spans="1:7" s="471" customFormat="1" x14ac:dyDescent="0.2">
      <c r="A65" s="510">
        <v>80705</v>
      </c>
      <c r="B65" s="474" t="s">
        <v>375</v>
      </c>
      <c r="C65" s="106">
        <v>0</v>
      </c>
      <c r="D65" s="8">
        <v>0</v>
      </c>
      <c r="E65" s="8">
        <v>0</v>
      </c>
      <c r="F65" s="8">
        <v>0</v>
      </c>
      <c r="G65" s="11"/>
    </row>
    <row r="66" spans="1:7" s="471" customFormat="1" x14ac:dyDescent="0.2">
      <c r="A66" s="510">
        <v>80805</v>
      </c>
      <c r="B66" s="474" t="s">
        <v>376</v>
      </c>
      <c r="C66" s="106">
        <v>0</v>
      </c>
      <c r="D66" s="8">
        <v>0</v>
      </c>
      <c r="E66" s="8">
        <v>0</v>
      </c>
      <c r="F66" s="8">
        <v>0</v>
      </c>
      <c r="G66" s="11"/>
    </row>
    <row r="67" spans="1:7" s="471" customFormat="1" x14ac:dyDescent="0.2">
      <c r="A67" s="510">
        <v>80905</v>
      </c>
      <c r="B67" s="474" t="s">
        <v>377</v>
      </c>
      <c r="C67" s="106">
        <v>0</v>
      </c>
      <c r="D67" s="8">
        <v>0</v>
      </c>
      <c r="E67" s="8">
        <v>0</v>
      </c>
      <c r="F67" s="8">
        <v>0</v>
      </c>
      <c r="G67" s="11"/>
    </row>
    <row r="68" spans="1:7" s="471" customFormat="1" x14ac:dyDescent="0.2">
      <c r="A68" s="510">
        <v>81005</v>
      </c>
      <c r="B68" s="474" t="s">
        <v>378</v>
      </c>
      <c r="C68" s="106">
        <v>0</v>
      </c>
      <c r="D68" s="8">
        <v>0</v>
      </c>
      <c r="E68" s="8">
        <v>0</v>
      </c>
      <c r="F68" s="8">
        <v>0</v>
      </c>
      <c r="G68" s="11">
        <f t="shared" si="5"/>
        <v>0</v>
      </c>
    </row>
    <row r="69" spans="1:7" s="471" customFormat="1" x14ac:dyDescent="0.2">
      <c r="A69" s="510">
        <v>81105</v>
      </c>
      <c r="B69" s="474" t="s">
        <v>68</v>
      </c>
      <c r="C69" s="106">
        <v>0</v>
      </c>
      <c r="D69" s="8">
        <v>0</v>
      </c>
      <c r="E69" s="8">
        <v>0</v>
      </c>
      <c r="F69" s="8">
        <v>0</v>
      </c>
      <c r="G69" s="11">
        <f t="shared" si="5"/>
        <v>0</v>
      </c>
    </row>
    <row r="70" spans="1:7" s="471" customFormat="1" x14ac:dyDescent="0.2">
      <c r="A70" s="510">
        <v>81205</v>
      </c>
      <c r="B70" s="474" t="s">
        <v>397</v>
      </c>
      <c r="C70" s="106">
        <v>0</v>
      </c>
      <c r="D70" s="8">
        <v>0</v>
      </c>
      <c r="E70" s="8">
        <v>0</v>
      </c>
      <c r="F70" s="8">
        <v>0</v>
      </c>
      <c r="G70" s="11">
        <f t="shared" si="5"/>
        <v>0</v>
      </c>
    </row>
    <row r="71" spans="1:7" s="471" customFormat="1" x14ac:dyDescent="0.2">
      <c r="A71" s="510">
        <v>81305</v>
      </c>
      <c r="B71" s="474" t="s">
        <v>379</v>
      </c>
      <c r="C71" s="106">
        <v>0</v>
      </c>
      <c r="D71" s="8">
        <v>0</v>
      </c>
      <c r="E71" s="8">
        <v>0</v>
      </c>
      <c r="F71" s="8">
        <v>0</v>
      </c>
      <c r="G71" s="11">
        <f t="shared" si="5"/>
        <v>0</v>
      </c>
    </row>
    <row r="72" spans="1:7" s="471" customFormat="1" x14ac:dyDescent="0.2">
      <c r="A72" s="510">
        <v>83005</v>
      </c>
      <c r="B72" s="474" t="s">
        <v>381</v>
      </c>
      <c r="C72" s="106">
        <v>0</v>
      </c>
      <c r="D72" s="8">
        <v>0</v>
      </c>
      <c r="E72" s="8">
        <v>0</v>
      </c>
      <c r="F72" s="8">
        <v>0</v>
      </c>
      <c r="G72" s="11">
        <f t="shared" si="5"/>
        <v>0</v>
      </c>
    </row>
    <row r="73" spans="1:7" x14ac:dyDescent="0.2">
      <c r="A73" s="535">
        <v>84999</v>
      </c>
      <c r="B73" s="497" t="s">
        <v>24</v>
      </c>
      <c r="C73" s="9">
        <f>SUM(C59:C72)</f>
        <v>0</v>
      </c>
      <c r="D73" s="6">
        <f t="shared" ref="D73:E73" si="6">SUM(D59:D72)</f>
        <v>0</v>
      </c>
      <c r="E73" s="6">
        <f t="shared" si="6"/>
        <v>0</v>
      </c>
      <c r="F73" s="6">
        <f>SUM(F59:F72)</f>
        <v>0</v>
      </c>
      <c r="G73" s="12">
        <f>SUM(G59:G72)</f>
        <v>0</v>
      </c>
    </row>
    <row r="74" spans="1:7" x14ac:dyDescent="0.2">
      <c r="A74" s="508"/>
      <c r="B74" s="474"/>
      <c r="C74" s="101"/>
      <c r="D74" s="66"/>
      <c r="E74" s="66"/>
      <c r="F74" s="66"/>
      <c r="G74" s="11"/>
    </row>
    <row r="75" spans="1:7" x14ac:dyDescent="0.2">
      <c r="A75" s="535">
        <v>86999</v>
      </c>
      <c r="B75" s="497" t="s">
        <v>25</v>
      </c>
      <c r="C75" s="9">
        <f>+C73+C57</f>
        <v>0</v>
      </c>
      <c r="D75" s="6">
        <f>+D73+D57</f>
        <v>0</v>
      </c>
      <c r="E75" s="6">
        <f>+E73+E57</f>
        <v>0</v>
      </c>
      <c r="F75" s="6">
        <f>+F73+F57</f>
        <v>0</v>
      </c>
      <c r="G75" s="12">
        <f>+G73+G57</f>
        <v>0</v>
      </c>
    </row>
    <row r="76" spans="1:7" s="464" customFormat="1" x14ac:dyDescent="0.2">
      <c r="A76" s="508"/>
      <c r="B76" s="492"/>
      <c r="C76" s="106"/>
      <c r="D76" s="8"/>
      <c r="E76" s="8"/>
      <c r="F76" s="8"/>
      <c r="G76" s="11"/>
    </row>
    <row r="77" spans="1:7" s="471" customFormat="1" x14ac:dyDescent="0.2">
      <c r="A77" s="510"/>
      <c r="B77" s="474"/>
      <c r="C77" s="106"/>
      <c r="D77" s="8"/>
      <c r="E77" s="8"/>
      <c r="F77" s="8"/>
      <c r="G77" s="11"/>
    </row>
    <row r="78" spans="1:7" s="471" customFormat="1" x14ac:dyDescent="0.2">
      <c r="A78" s="510">
        <v>87999</v>
      </c>
      <c r="B78" s="474" t="s">
        <v>393</v>
      </c>
      <c r="C78" s="106">
        <f>C19-C76</f>
        <v>0</v>
      </c>
      <c r="D78" s="8">
        <f>D19-D76</f>
        <v>0</v>
      </c>
      <c r="E78" s="8">
        <f>E19-E76</f>
        <v>0</v>
      </c>
      <c r="F78" s="8">
        <f>F19-F76</f>
        <v>0</v>
      </c>
      <c r="G78" s="11">
        <f>G19-G76</f>
        <v>0</v>
      </c>
    </row>
    <row r="79" spans="1:7" s="471" customFormat="1" x14ac:dyDescent="0.2">
      <c r="A79" s="510">
        <v>88999</v>
      </c>
      <c r="B79" s="474" t="s">
        <v>394</v>
      </c>
      <c r="C79" s="499">
        <f>C77+C78</f>
        <v>0</v>
      </c>
      <c r="D79" s="500">
        <f t="shared" ref="D79:G79" si="7">D77+D78</f>
        <v>0</v>
      </c>
      <c r="E79" s="500">
        <f t="shared" si="7"/>
        <v>0</v>
      </c>
      <c r="F79" s="500">
        <f t="shared" si="7"/>
        <v>0</v>
      </c>
      <c r="G79" s="15">
        <f t="shared" si="7"/>
        <v>0</v>
      </c>
    </row>
    <row r="80" spans="1:7" s="471" customFormat="1" x14ac:dyDescent="0.2">
      <c r="A80" s="510">
        <v>89999</v>
      </c>
      <c r="B80" s="474" t="s">
        <v>395</v>
      </c>
      <c r="C80" s="106">
        <f>C78+C79</f>
        <v>0</v>
      </c>
      <c r="D80" s="8">
        <f>D78+D79</f>
        <v>0</v>
      </c>
      <c r="E80" s="8">
        <f>E78+E79</f>
        <v>0</v>
      </c>
      <c r="F80" s="8">
        <f>F78+F79</f>
        <v>0</v>
      </c>
      <c r="G80" s="11">
        <f>G78+G79</f>
        <v>0</v>
      </c>
    </row>
    <row r="81" spans="1:7" s="471" customFormat="1" x14ac:dyDescent="0.2">
      <c r="A81" s="510">
        <v>90105</v>
      </c>
      <c r="B81" s="474" t="s">
        <v>26</v>
      </c>
      <c r="C81" s="106">
        <v>0</v>
      </c>
      <c r="D81" s="8">
        <v>0</v>
      </c>
      <c r="E81" s="8">
        <v>0</v>
      </c>
      <c r="F81" s="8">
        <v>0</v>
      </c>
      <c r="G81" s="11">
        <f t="shared" ref="G81:G83" si="8">SUM(C81:F81)</f>
        <v>0</v>
      </c>
    </row>
    <row r="82" spans="1:7" s="471" customFormat="1" x14ac:dyDescent="0.2">
      <c r="A82" s="510">
        <v>90205</v>
      </c>
      <c r="B82" s="474" t="s">
        <v>171</v>
      </c>
      <c r="C82" s="106">
        <v>0</v>
      </c>
      <c r="D82" s="8">
        <v>0</v>
      </c>
      <c r="E82" s="8">
        <v>0</v>
      </c>
      <c r="F82" s="8">
        <v>0</v>
      </c>
      <c r="G82" s="11">
        <f t="shared" si="8"/>
        <v>0</v>
      </c>
    </row>
    <row r="83" spans="1:7" s="471" customFormat="1" x14ac:dyDescent="0.2">
      <c r="A83" s="510">
        <v>90305</v>
      </c>
      <c r="B83" s="474" t="s">
        <v>396</v>
      </c>
      <c r="C83" s="106">
        <f t="shared" ref="C83:F84" si="9">C79-C80-C81-C82</f>
        <v>0</v>
      </c>
      <c r="D83" s="8">
        <f t="shared" si="9"/>
        <v>0</v>
      </c>
      <c r="E83" s="8">
        <f t="shared" si="9"/>
        <v>0</v>
      </c>
      <c r="F83" s="8">
        <f t="shared" si="9"/>
        <v>0</v>
      </c>
      <c r="G83" s="11">
        <f t="shared" si="8"/>
        <v>0</v>
      </c>
    </row>
    <row r="84" spans="1:7" ht="13.5" thickBot="1" x14ac:dyDescent="0.25">
      <c r="A84" s="535">
        <v>99999</v>
      </c>
      <c r="B84" s="498" t="s">
        <v>27</v>
      </c>
      <c r="C84" s="32">
        <f t="shared" si="9"/>
        <v>0</v>
      </c>
      <c r="D84" s="7">
        <f t="shared" si="9"/>
        <v>0</v>
      </c>
      <c r="E84" s="7">
        <f t="shared" si="9"/>
        <v>0</v>
      </c>
      <c r="F84" s="7">
        <f t="shared" si="9"/>
        <v>0</v>
      </c>
      <c r="G84" s="14">
        <f>G80-G81-G82-G83</f>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zoomScale="80" zoomScaleNormal="80" zoomScaleSheetLayoutView="70" workbookViewId="0">
      <selection sqref="A1:B1"/>
    </sheetView>
  </sheetViews>
  <sheetFormatPr defaultRowHeight="12.75" x14ac:dyDescent="0.2"/>
  <cols>
    <col min="1" max="1" width="3" customWidth="1"/>
    <col min="2" max="2" width="68.42578125" bestFit="1" customWidth="1"/>
  </cols>
  <sheetData>
    <row r="1" spans="1:2" x14ac:dyDescent="0.2">
      <c r="A1" s="579" t="s">
        <v>163</v>
      </c>
      <c r="B1" s="579"/>
    </row>
    <row r="2" spans="1:2" x14ac:dyDescent="0.2">
      <c r="A2" s="74" t="str">
        <f>+'FS-Balance Sheet C-1'!A3</f>
        <v>Contractor Name</v>
      </c>
    </row>
    <row r="3" spans="1:2" x14ac:dyDescent="0.2">
      <c r="A3" s="74" t="str">
        <f>+'FS-Balance Sheet C-1'!A4</f>
        <v>Quarter Ended:  xx/xx/xxxx</v>
      </c>
    </row>
    <row r="4" spans="1:2" x14ac:dyDescent="0.2">
      <c r="A4" s="37" t="s">
        <v>98</v>
      </c>
    </row>
    <row r="7" spans="1:2" x14ac:dyDescent="0.2">
      <c r="A7" s="236">
        <v>1</v>
      </c>
      <c r="B7" s="236" t="s">
        <v>99</v>
      </c>
    </row>
    <row r="8" spans="1:2" x14ac:dyDescent="0.2">
      <c r="A8" s="236">
        <v>2</v>
      </c>
      <c r="B8" s="236" t="s">
        <v>176</v>
      </c>
    </row>
    <row r="9" spans="1:2" x14ac:dyDescent="0.2">
      <c r="A9" s="236">
        <v>3</v>
      </c>
      <c r="B9" s="236" t="s">
        <v>177</v>
      </c>
    </row>
    <row r="10" spans="1:2" x14ac:dyDescent="0.2">
      <c r="A10" s="236">
        <v>4</v>
      </c>
      <c r="B10" s="236" t="s">
        <v>178</v>
      </c>
    </row>
    <row r="11" spans="1:2" x14ac:dyDescent="0.2">
      <c r="A11" s="236">
        <v>5</v>
      </c>
      <c r="B11" s="236" t="s">
        <v>179</v>
      </c>
    </row>
    <row r="12" spans="1:2" x14ac:dyDescent="0.2">
      <c r="A12" s="236">
        <v>6</v>
      </c>
      <c r="B12" s="236" t="s">
        <v>164</v>
      </c>
    </row>
    <row r="13" spans="1:2" x14ac:dyDescent="0.2">
      <c r="A13" s="236">
        <v>7</v>
      </c>
      <c r="B13" s="236" t="s">
        <v>288</v>
      </c>
    </row>
    <row r="14" spans="1:2" x14ac:dyDescent="0.2">
      <c r="A14" s="236">
        <v>8</v>
      </c>
      <c r="B14" s="236" t="s">
        <v>180</v>
      </c>
    </row>
    <row r="15" spans="1:2" x14ac:dyDescent="0.2">
      <c r="A15" s="236">
        <v>9</v>
      </c>
      <c r="B15" s="236" t="s">
        <v>100</v>
      </c>
    </row>
    <row r="16" spans="1:2" x14ac:dyDescent="0.2">
      <c r="A16" s="236">
        <v>10</v>
      </c>
      <c r="B16" s="236" t="s">
        <v>181</v>
      </c>
    </row>
    <row r="17" spans="1:2" x14ac:dyDescent="0.2">
      <c r="A17" s="236">
        <v>11</v>
      </c>
      <c r="B17" s="236" t="s">
        <v>182</v>
      </c>
    </row>
    <row r="18" spans="1:2" x14ac:dyDescent="0.2">
      <c r="A18" s="236">
        <v>12</v>
      </c>
      <c r="B18" s="236" t="s">
        <v>183</v>
      </c>
    </row>
    <row r="19" spans="1:2" x14ac:dyDescent="0.2">
      <c r="A19" s="236">
        <v>13</v>
      </c>
      <c r="B19" s="236" t="s">
        <v>184</v>
      </c>
    </row>
    <row r="20" spans="1:2" x14ac:dyDescent="0.2">
      <c r="A20" s="236">
        <v>14</v>
      </c>
      <c r="B20" s="236" t="s">
        <v>314</v>
      </c>
    </row>
    <row r="21" spans="1:2" x14ac:dyDescent="0.2">
      <c r="A21" s="236">
        <v>15</v>
      </c>
      <c r="B21" s="236" t="s">
        <v>185</v>
      </c>
    </row>
    <row r="22" spans="1:2" x14ac:dyDescent="0.2">
      <c r="A22" s="236">
        <v>16</v>
      </c>
      <c r="B22" s="236" t="s">
        <v>186</v>
      </c>
    </row>
    <row r="23" spans="1:2" x14ac:dyDescent="0.2">
      <c r="A23" s="236">
        <v>17</v>
      </c>
      <c r="B23" s="236" t="s">
        <v>273</v>
      </c>
    </row>
    <row r="24" spans="1:2" x14ac:dyDescent="0.2">
      <c r="A24" s="236">
        <v>18</v>
      </c>
      <c r="B24" s="236" t="s">
        <v>332</v>
      </c>
    </row>
    <row r="25" spans="1:2" x14ac:dyDescent="0.2">
      <c r="A25" s="236">
        <v>19</v>
      </c>
      <c r="B25" s="236" t="s">
        <v>210</v>
      </c>
    </row>
    <row r="26" spans="1:2" x14ac:dyDescent="0.2">
      <c r="A26" s="236">
        <v>20</v>
      </c>
      <c r="B26" s="236" t="s">
        <v>289</v>
      </c>
    </row>
    <row r="27" spans="1:2" x14ac:dyDescent="0.2">
      <c r="A27" s="236">
        <v>21</v>
      </c>
      <c r="B27" s="236" t="s">
        <v>290</v>
      </c>
    </row>
    <row r="28" spans="1:2" x14ac:dyDescent="0.2">
      <c r="A28" s="236">
        <v>22</v>
      </c>
      <c r="B28" s="236" t="s">
        <v>333</v>
      </c>
    </row>
  </sheetData>
  <customSheetViews>
    <customSheetView guid="{D4C542D2-2AB8-4FBA-95B4-378235B2B7B7}" fitToPage="1">
      <selection activeCell="H14" sqref="H14"/>
      <pageMargins left="0.75" right="0.75" top="1" bottom="1" header="0.5" footer="0.5"/>
      <pageSetup scale="95" orientation="portrait" r:id="rId1"/>
      <headerFooter alignWithMargins="0">
        <oddHeader>&amp;L&amp;8CY13&amp;RAppendix A</oddHeader>
        <oddFooter>&amp;L&amp;8&amp;Z&amp;F&amp;A</oddFooter>
      </headerFooter>
    </customSheetView>
    <customSheetView guid="{27EF61E3-089C-4444-8AD8-DD4FF652E9B8}" showPageBreaks="1" fitToPage="1" printArea="1">
      <selection activeCell="H14" sqref="H14"/>
      <pageMargins left="0.75" right="0.75" top="1" bottom="1" header="0.5" footer="0.5"/>
      <pageSetup scale="95" orientation="portrait" r:id="rId2"/>
      <headerFooter alignWithMargins="0">
        <oddHeader>&amp;L&amp;8CY13&amp;RAppendix A</oddHeader>
        <oddFooter>&amp;L&amp;8&amp;Z&amp;F&amp;A</oddFooter>
      </headerFooter>
    </customSheetView>
  </customSheetViews>
  <phoneticPr fontId="0" type="noConversion"/>
  <pageMargins left="0.75" right="0.75" top="1" bottom="1" header="0.5" footer="0.5"/>
  <pageSetup scale="76" orientation="portrait" r:id="rId3"/>
  <headerFooter alignWithMargins="0">
    <oddHeader xml:space="preserve">&amp;C  
</oddHeader>
    <oddFooter>&amp;L&amp;8
&amp;F&amp;A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zoomScale="80" zoomScaleNormal="80" zoomScaleSheetLayoutView="70" workbookViewId="0"/>
  </sheetViews>
  <sheetFormatPr defaultRowHeight="12.75" x14ac:dyDescent="0.2"/>
  <cols>
    <col min="1" max="1" width="111.7109375" customWidth="1"/>
    <col min="2" max="2" width="23.140625" customWidth="1"/>
  </cols>
  <sheetData>
    <row r="1" spans="1:2" x14ac:dyDescent="0.2">
      <c r="A1" s="579" t="s">
        <v>234</v>
      </c>
    </row>
    <row r="2" spans="1:2" x14ac:dyDescent="0.2">
      <c r="A2" s="74" t="str">
        <f>+'FS-Balance Sheet C-1'!A3</f>
        <v>Contractor Name</v>
      </c>
    </row>
    <row r="3" spans="1:2" x14ac:dyDescent="0.2">
      <c r="A3" s="74" t="str">
        <f>+'FS-Balance Sheet C-1'!A4</f>
        <v>Quarter Ended:  xx/xx/xxxx</v>
      </c>
    </row>
    <row r="4" spans="1:2" x14ac:dyDescent="0.2">
      <c r="A4" s="259" t="s">
        <v>331</v>
      </c>
    </row>
    <row r="5" spans="1:2" x14ac:dyDescent="0.2">
      <c r="A5" s="46"/>
      <c r="B5" s="46"/>
    </row>
    <row r="6" spans="1:2" x14ac:dyDescent="0.2">
      <c r="A6" s="121" t="s">
        <v>128</v>
      </c>
      <c r="B6" s="47" t="s">
        <v>70</v>
      </c>
    </row>
    <row r="8" spans="1:2" x14ac:dyDescent="0.2">
      <c r="A8" s="48" t="s">
        <v>386</v>
      </c>
      <c r="B8" s="50"/>
    </row>
    <row r="9" spans="1:2" x14ac:dyDescent="0.2">
      <c r="A9" s="269"/>
      <c r="B9" s="51">
        <v>0</v>
      </c>
    </row>
    <row r="10" spans="1:2" x14ac:dyDescent="0.2">
      <c r="A10" s="61"/>
      <c r="B10" s="51">
        <v>0</v>
      </c>
    </row>
    <row r="11" spans="1:2" x14ac:dyDescent="0.2">
      <c r="A11" s="61"/>
      <c r="B11" s="51">
        <v>0</v>
      </c>
    </row>
    <row r="12" spans="1:2" x14ac:dyDescent="0.2">
      <c r="A12" s="61"/>
      <c r="B12" s="51">
        <v>0</v>
      </c>
    </row>
    <row r="13" spans="1:2" x14ac:dyDescent="0.2">
      <c r="A13" s="61"/>
      <c r="B13" s="51">
        <v>0</v>
      </c>
    </row>
    <row r="14" spans="1:2" x14ac:dyDescent="0.2">
      <c r="A14" s="61"/>
      <c r="B14" s="51">
        <v>0</v>
      </c>
    </row>
    <row r="15" spans="1:2" x14ac:dyDescent="0.2">
      <c r="B15" s="51">
        <v>0</v>
      </c>
    </row>
    <row r="16" spans="1:2" x14ac:dyDescent="0.2">
      <c r="A16" s="67" t="s">
        <v>69</v>
      </c>
      <c r="B16" s="68">
        <f>+SUM(B9:B15)</f>
        <v>0</v>
      </c>
    </row>
    <row r="17" spans="1:2" x14ac:dyDescent="0.2">
      <c r="A17" s="61"/>
      <c r="B17" s="51"/>
    </row>
    <row r="18" spans="1:2" x14ac:dyDescent="0.2">
      <c r="A18" s="54" t="s">
        <v>387</v>
      </c>
      <c r="B18" s="51"/>
    </row>
    <row r="19" spans="1:2" x14ac:dyDescent="0.2">
      <c r="A19" s="61"/>
      <c r="B19" s="51">
        <v>0</v>
      </c>
    </row>
    <row r="20" spans="1:2" x14ac:dyDescent="0.2">
      <c r="A20" s="269"/>
      <c r="B20" s="51">
        <v>0</v>
      </c>
    </row>
    <row r="21" spans="1:2" x14ac:dyDescent="0.2">
      <c r="A21" s="269"/>
      <c r="B21" s="51">
        <v>0</v>
      </c>
    </row>
    <row r="22" spans="1:2" x14ac:dyDescent="0.2">
      <c r="A22" s="54"/>
      <c r="B22" s="51">
        <v>0</v>
      </c>
    </row>
    <row r="23" spans="1:2" x14ac:dyDescent="0.2">
      <c r="A23" s="67" t="s">
        <v>69</v>
      </c>
      <c r="B23" s="68">
        <f>+SUM(B19:B22)</f>
        <v>0</v>
      </c>
    </row>
    <row r="24" spans="1:2" x14ac:dyDescent="0.2">
      <c r="A24" s="67" t="s">
        <v>28</v>
      </c>
      <c r="B24" s="68">
        <f>+B16+B23</f>
        <v>0</v>
      </c>
    </row>
    <row r="25" spans="1:2" x14ac:dyDescent="0.2">
      <c r="A25" s="39"/>
      <c r="B25" s="69"/>
    </row>
  </sheetData>
  <customSheetViews>
    <customSheetView guid="{D4C542D2-2AB8-4FBA-95B4-378235B2B7B7}" fitToPage="1">
      <selection activeCell="E31" sqref="E31"/>
      <pageMargins left="0.75" right="0.75" top="1" bottom="1" header="0.5" footer="0.5"/>
      <pageSetup scale="90" orientation="portrait" r:id="rId1"/>
      <headerFooter alignWithMargins="0">
        <oddHeader>&amp;L&amp;8CY13&amp;RAppendix A</oddHeader>
        <oddFooter>&amp;L&amp;8&amp;Z&amp;F&amp;A</oddFooter>
      </headerFooter>
    </customSheetView>
    <customSheetView guid="{27EF61E3-089C-4444-8AD8-DD4FF652E9B8}" showPageBreaks="1" fitToPage="1" printArea="1">
      <selection activeCell="A27" sqref="A27:A28"/>
      <pageMargins left="0.75" right="0.75" top="1" bottom="1" header="0.5" footer="0.5"/>
      <pageSetup scale="90" orientation="portrait" r:id="rId2"/>
      <headerFooter alignWithMargins="0">
        <oddHeader>&amp;L&amp;8CY13&amp;RAppendix A</oddHeader>
        <oddFooter>&amp;L&amp;8&amp;Z&amp;F&amp;A</oddFooter>
      </headerFooter>
    </customSheetView>
  </customSheetViews>
  <phoneticPr fontId="0" type="noConversion"/>
  <pageMargins left="0.75" right="0.75" top="1" bottom="1" header="0.5" footer="0.5"/>
  <pageSetup scale="71" orientation="portrait" r:id="rId3"/>
  <headerFooter alignWithMargins="0">
    <oddHeader xml:space="preserve">&amp;C  
</oddHeader>
    <oddFooter>&amp;L&amp;8
&amp;F&amp;A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80" zoomScaleNormal="80" zoomScaleSheetLayoutView="70" workbookViewId="0"/>
  </sheetViews>
  <sheetFormatPr defaultRowHeight="12.75" x14ac:dyDescent="0.2"/>
  <cols>
    <col min="1" max="1" width="86.140625" customWidth="1"/>
    <col min="2" max="2" width="25.140625" customWidth="1"/>
  </cols>
  <sheetData>
    <row r="1" spans="1:2" x14ac:dyDescent="0.2">
      <c r="A1" s="579" t="s">
        <v>166</v>
      </c>
    </row>
    <row r="2" spans="1:2" x14ac:dyDescent="0.2">
      <c r="A2" s="74" t="str">
        <f>+'FS-Balance Sheet C-1'!A3</f>
        <v>Contractor Name</v>
      </c>
    </row>
    <row r="3" spans="1:2" x14ac:dyDescent="0.2">
      <c r="A3" s="74" t="str">
        <f>+'FS-Balance Sheet C-1'!A4</f>
        <v>Quarter Ended:  xx/xx/xxxx</v>
      </c>
    </row>
    <row r="4" spans="1:2" x14ac:dyDescent="0.2">
      <c r="A4" s="37" t="s">
        <v>71</v>
      </c>
    </row>
    <row r="6" spans="1:2" x14ac:dyDescent="0.2">
      <c r="A6" s="46"/>
      <c r="B6" s="46"/>
    </row>
    <row r="7" spans="1:2" x14ac:dyDescent="0.2">
      <c r="A7" s="121" t="s">
        <v>128</v>
      </c>
      <c r="B7" s="47" t="s">
        <v>70</v>
      </c>
    </row>
    <row r="9" spans="1:2" x14ac:dyDescent="0.2">
      <c r="A9" s="48" t="s">
        <v>388</v>
      </c>
      <c r="B9" s="50"/>
    </row>
    <row r="10" spans="1:2" x14ac:dyDescent="0.2">
      <c r="A10" s="269" t="s">
        <v>299</v>
      </c>
      <c r="B10" s="51">
        <v>0</v>
      </c>
    </row>
    <row r="11" spans="1:2" x14ac:dyDescent="0.2">
      <c r="A11" s="269" t="s">
        <v>300</v>
      </c>
      <c r="B11" s="51">
        <v>0</v>
      </c>
    </row>
    <row r="12" spans="1:2" x14ac:dyDescent="0.2">
      <c r="A12" s="54"/>
      <c r="B12" s="51">
        <v>0</v>
      </c>
    </row>
    <row r="13" spans="1:2" x14ac:dyDescent="0.2">
      <c r="A13" s="67" t="s">
        <v>69</v>
      </c>
      <c r="B13" s="52">
        <f>SUM(B10:B12)</f>
        <v>0</v>
      </c>
    </row>
    <row r="14" spans="1:2" x14ac:dyDescent="0.2">
      <c r="A14" s="39"/>
      <c r="B14" s="40"/>
    </row>
    <row r="15" spans="1:2" x14ac:dyDescent="0.2">
      <c r="A15" s="48" t="s">
        <v>389</v>
      </c>
      <c r="B15" s="50"/>
    </row>
    <row r="16" spans="1:2" x14ac:dyDescent="0.2">
      <c r="A16" s="269" t="s">
        <v>301</v>
      </c>
      <c r="B16" s="51">
        <v>0</v>
      </c>
    </row>
    <row r="17" spans="1:2" x14ac:dyDescent="0.2">
      <c r="A17" s="269" t="s">
        <v>302</v>
      </c>
      <c r="B17" s="51">
        <v>0</v>
      </c>
    </row>
    <row r="18" spans="1:2" x14ac:dyDescent="0.2">
      <c r="A18" s="54"/>
      <c r="B18" s="51">
        <v>0</v>
      </c>
    </row>
    <row r="19" spans="1:2" x14ac:dyDescent="0.2">
      <c r="A19" s="67" t="s">
        <v>69</v>
      </c>
      <c r="B19" s="52">
        <f>SUM(B16:B18)</f>
        <v>0</v>
      </c>
    </row>
    <row r="20" spans="1:2" x14ac:dyDescent="0.2">
      <c r="A20" s="67" t="s">
        <v>28</v>
      </c>
      <c r="B20" s="57">
        <f>+B13+B19</f>
        <v>0</v>
      </c>
    </row>
  </sheetData>
  <customSheetViews>
    <customSheetView guid="{D4C542D2-2AB8-4FBA-95B4-378235B2B7B7}" fitToPage="1">
      <selection activeCell="A5" sqref="A5"/>
      <pageMargins left="0.75" right="0.75" top="1" bottom="1" header="0.5" footer="0.5"/>
      <pageSetup scale="90" orientation="portrait" r:id="rId1"/>
      <headerFooter alignWithMargins="0">
        <oddHeader>&amp;L&amp;8CY13&amp;RAppendix A</oddHeader>
        <oddFooter>&amp;L&amp;8&amp;Z&amp;F&amp;A</oddFooter>
      </headerFooter>
    </customSheetView>
    <customSheetView guid="{27EF61E3-089C-4444-8AD8-DD4FF652E9B8}" showPageBreaks="1" fitToPage="1" printArea="1">
      <selection activeCell="A5" sqref="A5"/>
      <pageMargins left="0.75" right="0.75" top="1" bottom="1" header="0.5" footer="0.5"/>
      <pageSetup scale="90" orientation="portrait" r:id="rId2"/>
      <headerFooter alignWithMargins="0">
        <oddHeader>&amp;L&amp;8CY13&amp;RAppendix A</oddHeader>
        <oddFooter>&amp;L&amp;8&amp;Z&amp;F&amp;A</oddFooter>
      </headerFooter>
    </customSheetView>
  </customSheetViews>
  <phoneticPr fontId="0" type="noConversion"/>
  <pageMargins left="0.75" right="0.75" top="1" bottom="1" header="0.5" footer="0.5"/>
  <pageSetup scale="76" orientation="portrait" r:id="rId3"/>
  <headerFooter alignWithMargins="0">
    <oddHeader xml:space="preserve">&amp;C  
</oddHeader>
    <oddFooter>&amp;L&amp;8
&amp;F&amp;A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80" zoomScaleNormal="80" zoomScaleSheetLayoutView="70" workbookViewId="0"/>
  </sheetViews>
  <sheetFormatPr defaultRowHeight="12.75" x14ac:dyDescent="0.2"/>
  <cols>
    <col min="1" max="1" width="86.5703125" customWidth="1"/>
    <col min="2" max="2" width="23.85546875" customWidth="1"/>
  </cols>
  <sheetData>
    <row r="1" spans="1:2" x14ac:dyDescent="0.2">
      <c r="A1" s="579" t="s">
        <v>167</v>
      </c>
    </row>
    <row r="2" spans="1:2" x14ac:dyDescent="0.2">
      <c r="A2" s="74" t="str">
        <f>+'FS-Balance Sheet C-1'!A3</f>
        <v>Contractor Name</v>
      </c>
    </row>
    <row r="3" spans="1:2" x14ac:dyDescent="0.2">
      <c r="A3" s="74" t="str">
        <f>+'FS-Balance Sheet C-1'!A4</f>
        <v>Quarter Ended:  xx/xx/xxxx</v>
      </c>
    </row>
    <row r="4" spans="1:2" x14ac:dyDescent="0.2">
      <c r="A4" s="37" t="s">
        <v>73</v>
      </c>
    </row>
    <row r="6" spans="1:2" x14ac:dyDescent="0.2">
      <c r="A6" s="46"/>
      <c r="B6" s="46"/>
    </row>
    <row r="7" spans="1:2" x14ac:dyDescent="0.2">
      <c r="A7" s="121" t="s">
        <v>129</v>
      </c>
      <c r="B7" s="47" t="s">
        <v>70</v>
      </c>
    </row>
    <row r="9" spans="1:2" x14ac:dyDescent="0.2">
      <c r="A9" s="48" t="s">
        <v>390</v>
      </c>
      <c r="B9" s="50"/>
    </row>
    <row r="10" spans="1:2" x14ac:dyDescent="0.2">
      <c r="A10" s="269" t="s">
        <v>303</v>
      </c>
      <c r="B10" s="51">
        <v>0</v>
      </c>
    </row>
    <row r="11" spans="1:2" x14ac:dyDescent="0.2">
      <c r="A11" s="269" t="s">
        <v>304</v>
      </c>
      <c r="B11" s="51">
        <v>0</v>
      </c>
    </row>
    <row r="12" spans="1:2" x14ac:dyDescent="0.2">
      <c r="A12" s="54"/>
      <c r="B12" s="51">
        <v>0</v>
      </c>
    </row>
    <row r="13" spans="1:2" x14ac:dyDescent="0.2">
      <c r="A13" s="67" t="s">
        <v>69</v>
      </c>
      <c r="B13" s="52">
        <f>SUM(B10:B12)</f>
        <v>0</v>
      </c>
    </row>
    <row r="14" spans="1:2" x14ac:dyDescent="0.2">
      <c r="A14" s="39"/>
      <c r="B14" s="40"/>
    </row>
    <row r="15" spans="1:2" x14ac:dyDescent="0.2">
      <c r="A15" s="48" t="s">
        <v>391</v>
      </c>
      <c r="B15" s="50"/>
    </row>
    <row r="16" spans="1:2" x14ac:dyDescent="0.2">
      <c r="A16" s="269" t="s">
        <v>305</v>
      </c>
      <c r="B16" s="51">
        <v>0</v>
      </c>
    </row>
    <row r="17" spans="1:2" x14ac:dyDescent="0.2">
      <c r="A17" s="269" t="s">
        <v>306</v>
      </c>
      <c r="B17" s="51">
        <v>0</v>
      </c>
    </row>
    <row r="18" spans="1:2" x14ac:dyDescent="0.2">
      <c r="A18" s="54"/>
      <c r="B18" s="51">
        <v>0</v>
      </c>
    </row>
    <row r="19" spans="1:2" x14ac:dyDescent="0.2">
      <c r="A19" s="67" t="s">
        <v>69</v>
      </c>
      <c r="B19" s="52">
        <f>SUM(B16:B18)</f>
        <v>0</v>
      </c>
    </row>
    <row r="20" spans="1:2" x14ac:dyDescent="0.2">
      <c r="A20" s="67" t="s">
        <v>28</v>
      </c>
      <c r="B20" s="57">
        <f>+B13+B19</f>
        <v>0</v>
      </c>
    </row>
  </sheetData>
  <customSheetViews>
    <customSheetView guid="{D4C542D2-2AB8-4FBA-95B4-378235B2B7B7}" fitToPage="1">
      <selection activeCell="A23" sqref="A23"/>
      <pageMargins left="0.75" right="0.75" top="1" bottom="1" header="0.5" footer="0.5"/>
      <pageSetup scale="90" orientation="portrait" r:id="rId1"/>
      <headerFooter alignWithMargins="0">
        <oddHeader>&amp;L&amp;8CY13&amp;RAppendix A</oddHeader>
        <oddFooter>&amp;L&amp;8&amp;Z&amp;F&amp;A</oddFooter>
      </headerFooter>
    </customSheetView>
    <customSheetView guid="{27EF61E3-089C-4444-8AD8-DD4FF652E9B8}" showPageBreaks="1" fitToPage="1" printArea="1">
      <selection activeCell="A23" sqref="A23"/>
      <pageMargins left="0.75" right="0.75" top="1" bottom="1" header="0.5" footer="0.5"/>
      <pageSetup scale="90" orientation="portrait" r:id="rId2"/>
      <headerFooter alignWithMargins="0">
        <oddHeader>&amp;L&amp;8CY13&amp;RAppendix A</oddHeader>
        <oddFooter>&amp;L&amp;8&amp;Z&amp;F&amp;A</oddFooter>
      </headerFooter>
    </customSheetView>
  </customSheetViews>
  <phoneticPr fontId="0" type="noConversion"/>
  <pageMargins left="0.75" right="0.75" top="1" bottom="1" header="0.5" footer="0.5"/>
  <pageSetup scale="76" orientation="portrait" r:id="rId3"/>
  <headerFooter alignWithMargins="0">
    <oddHeader xml:space="preserve">&amp;C  
</oddHeader>
    <oddFooter>&amp;L&amp;8
&amp;F&amp;A</oddFooter>
  </headerFooter>
  <ignoredErrors>
    <ignoredError sqref="A2:A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7"/>
  <sheetViews>
    <sheetView zoomScale="80" zoomScaleNormal="80" zoomScaleSheetLayoutView="90" workbookViewId="0"/>
  </sheetViews>
  <sheetFormatPr defaultColWidth="9.140625" defaultRowHeight="12.75" x14ac:dyDescent="0.2"/>
  <cols>
    <col min="1" max="1" width="86.140625" style="364" customWidth="1"/>
    <col min="2" max="2" width="24.5703125" style="364" customWidth="1"/>
    <col min="3" max="16384" width="9.140625" style="364"/>
  </cols>
  <sheetData>
    <row r="1" spans="1:2" x14ac:dyDescent="0.2">
      <c r="A1" s="580" t="s">
        <v>326</v>
      </c>
    </row>
    <row r="2" spans="1:2" x14ac:dyDescent="0.2">
      <c r="A2" s="365" t="str">
        <f>'FS-Balance Sheet C-1'!A3</f>
        <v>Contractor Name</v>
      </c>
    </row>
    <row r="3" spans="1:2" x14ac:dyDescent="0.2">
      <c r="A3" s="365" t="str">
        <f>'FS-Balance Sheet C-1'!A4</f>
        <v>Quarter Ended:  xx/xx/xxxx</v>
      </c>
    </row>
    <row r="4" spans="1:2" x14ac:dyDescent="0.2">
      <c r="A4" s="366" t="s">
        <v>328</v>
      </c>
    </row>
    <row r="6" spans="1:2" x14ac:dyDescent="0.2">
      <c r="A6" s="367"/>
      <c r="B6" s="367"/>
    </row>
    <row r="7" spans="1:2" x14ac:dyDescent="0.2">
      <c r="A7" s="368" t="s">
        <v>327</v>
      </c>
      <c r="B7" s="369" t="s">
        <v>70</v>
      </c>
    </row>
    <row r="9" spans="1:2" x14ac:dyDescent="0.2">
      <c r="A9" s="370" t="s">
        <v>414</v>
      </c>
      <c r="B9" s="371"/>
    </row>
    <row r="10" spans="1:2" x14ac:dyDescent="0.2">
      <c r="A10" s="372"/>
      <c r="B10" s="373">
        <v>0</v>
      </c>
    </row>
    <row r="11" spans="1:2" x14ac:dyDescent="0.2">
      <c r="A11" s="372"/>
      <c r="B11" s="373">
        <v>0</v>
      </c>
    </row>
    <row r="12" spans="1:2" x14ac:dyDescent="0.2">
      <c r="A12" s="372"/>
      <c r="B12" s="373">
        <v>0</v>
      </c>
    </row>
    <row r="13" spans="1:2" x14ac:dyDescent="0.2">
      <c r="A13" s="372"/>
      <c r="B13" s="373">
        <v>0</v>
      </c>
    </row>
    <row r="14" spans="1:2" x14ac:dyDescent="0.2">
      <c r="A14" s="372"/>
      <c r="B14" s="373">
        <v>0</v>
      </c>
    </row>
    <row r="15" spans="1:2" x14ac:dyDescent="0.2">
      <c r="A15" s="372"/>
      <c r="B15" s="373">
        <v>0</v>
      </c>
    </row>
    <row r="16" spans="1:2" x14ac:dyDescent="0.2">
      <c r="A16" s="374"/>
      <c r="B16" s="373">
        <v>0</v>
      </c>
    </row>
    <row r="17" spans="1:2" x14ac:dyDescent="0.2">
      <c r="A17" s="375" t="s">
        <v>28</v>
      </c>
      <c r="B17" s="376">
        <f>+SUM(B10:B16)</f>
        <v>0</v>
      </c>
    </row>
    <row r="18" spans="1:2" x14ac:dyDescent="0.2">
      <c r="A18" s="377"/>
      <c r="B18" s="51"/>
    </row>
    <row r="19" spans="1:2" x14ac:dyDescent="0.2">
      <c r="A19" s="378" t="s">
        <v>415</v>
      </c>
      <c r="B19" s="51"/>
    </row>
    <row r="20" spans="1:2" x14ac:dyDescent="0.2">
      <c r="A20" s="378"/>
      <c r="B20" s="51">
        <v>0</v>
      </c>
    </row>
    <row r="21" spans="1:2" x14ac:dyDescent="0.2">
      <c r="A21" s="378"/>
      <c r="B21" s="51">
        <v>0</v>
      </c>
    </row>
    <row r="22" spans="1:2" x14ac:dyDescent="0.2">
      <c r="A22" s="378"/>
      <c r="B22" s="51">
        <v>0</v>
      </c>
    </row>
    <row r="23" spans="1:2" x14ac:dyDescent="0.2">
      <c r="A23" s="378"/>
      <c r="B23" s="51">
        <v>0</v>
      </c>
    </row>
    <row r="24" spans="1:2" x14ac:dyDescent="0.2">
      <c r="A24" s="378"/>
      <c r="B24" s="51">
        <v>0</v>
      </c>
    </row>
    <row r="25" spans="1:2" x14ac:dyDescent="0.2">
      <c r="A25" s="378"/>
      <c r="B25" s="51">
        <v>0</v>
      </c>
    </row>
    <row r="26" spans="1:2" x14ac:dyDescent="0.2">
      <c r="A26" s="378"/>
      <c r="B26" s="51">
        <v>0</v>
      </c>
    </row>
    <row r="27" spans="1:2" x14ac:dyDescent="0.2">
      <c r="A27" s="378"/>
      <c r="B27" s="51">
        <v>0</v>
      </c>
    </row>
    <row r="28" spans="1:2" x14ac:dyDescent="0.2">
      <c r="A28" s="378"/>
      <c r="B28" s="51">
        <v>0</v>
      </c>
    </row>
    <row r="29" spans="1:2" x14ac:dyDescent="0.2">
      <c r="A29" s="378"/>
      <c r="B29" s="51">
        <v>0</v>
      </c>
    </row>
    <row r="30" spans="1:2" x14ac:dyDescent="0.2">
      <c r="A30" s="378"/>
      <c r="B30" s="51">
        <v>0</v>
      </c>
    </row>
    <row r="31" spans="1:2" x14ac:dyDescent="0.2">
      <c r="A31" s="378"/>
      <c r="B31" s="51">
        <v>0</v>
      </c>
    </row>
    <row r="32" spans="1:2" x14ac:dyDescent="0.2">
      <c r="A32" s="377"/>
      <c r="B32" s="51">
        <v>0</v>
      </c>
    </row>
    <row r="33" spans="1:2" x14ac:dyDescent="0.2">
      <c r="A33" s="377"/>
      <c r="B33" s="51">
        <v>0</v>
      </c>
    </row>
    <row r="34" spans="1:2" x14ac:dyDescent="0.2">
      <c r="A34" s="377"/>
      <c r="B34" s="51">
        <v>0</v>
      </c>
    </row>
    <row r="35" spans="1:2" x14ac:dyDescent="0.2">
      <c r="A35" s="377"/>
      <c r="B35" s="51">
        <v>0</v>
      </c>
    </row>
    <row r="36" spans="1:2" x14ac:dyDescent="0.2">
      <c r="A36" s="377"/>
      <c r="B36" s="51">
        <v>0</v>
      </c>
    </row>
    <row r="37" spans="1:2" x14ac:dyDescent="0.2">
      <c r="A37" s="377"/>
      <c r="B37" s="51">
        <v>0</v>
      </c>
    </row>
    <row r="38" spans="1:2" x14ac:dyDescent="0.2">
      <c r="A38" s="377"/>
      <c r="B38" s="51">
        <v>0</v>
      </c>
    </row>
    <row r="39" spans="1:2" x14ac:dyDescent="0.2">
      <c r="A39" s="378"/>
      <c r="B39" s="51">
        <v>0</v>
      </c>
    </row>
    <row r="40" spans="1:2" x14ac:dyDescent="0.2">
      <c r="A40" s="379" t="s">
        <v>69</v>
      </c>
      <c r="B40" s="68">
        <f>+SUM(B20:B39)</f>
        <v>0</v>
      </c>
    </row>
    <row r="41" spans="1:2" s="517" customFormat="1" x14ac:dyDescent="0.2">
      <c r="A41" s="515" t="s">
        <v>418</v>
      </c>
      <c r="B41" s="516"/>
    </row>
    <row r="42" spans="1:2" x14ac:dyDescent="0.2">
      <c r="A42" s="377"/>
      <c r="B42" s="51">
        <v>0</v>
      </c>
    </row>
    <row r="43" spans="1:2" x14ac:dyDescent="0.2">
      <c r="A43" s="377"/>
      <c r="B43" s="51">
        <v>0</v>
      </c>
    </row>
    <row r="44" spans="1:2" x14ac:dyDescent="0.2">
      <c r="A44" s="377"/>
      <c r="B44" s="51">
        <v>0</v>
      </c>
    </row>
    <row r="45" spans="1:2" x14ac:dyDescent="0.2">
      <c r="A45" s="378"/>
      <c r="B45" s="51">
        <v>0</v>
      </c>
    </row>
    <row r="46" spans="1:2" x14ac:dyDescent="0.2">
      <c r="A46" s="379" t="s">
        <v>69</v>
      </c>
      <c r="B46" s="68">
        <f>+SUM(B42:B45)</f>
        <v>0</v>
      </c>
    </row>
    <row r="47" spans="1:2" x14ac:dyDescent="0.2">
      <c r="A47" s="379" t="s">
        <v>28</v>
      </c>
      <c r="B47" s="68">
        <f>+B40+B46</f>
        <v>0</v>
      </c>
    </row>
  </sheetData>
  <pageMargins left="0.75" right="0.75" top="1" bottom="1" header="0.5" footer="0.5"/>
  <pageSetup scale="90" orientation="portrait" r:id="rId1"/>
  <headerFooter alignWithMargins="0">
    <oddFooter>&amp;L&amp;8
&amp;F&amp;A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26</vt:i4>
      </vt:variant>
    </vt:vector>
  </HeadingPairs>
  <TitlesOfParts>
    <vt:vector size="52" baseType="lpstr">
      <vt:lpstr>Certification Statement A</vt:lpstr>
      <vt:lpstr>Instructions &amp; Audit Report B</vt:lpstr>
      <vt:lpstr>FS-Balance Sheet C-1</vt:lpstr>
      <vt:lpstr>FS-Revenues &amp; Expenses C-2</vt:lpstr>
      <vt:lpstr>FS-Footnotes D</vt:lpstr>
      <vt:lpstr>Receivables E-1</vt:lpstr>
      <vt:lpstr>Other Assets E-2</vt:lpstr>
      <vt:lpstr>Other Liabilities E-3</vt:lpstr>
      <vt:lpstr>VBP E-3a</vt:lpstr>
      <vt:lpstr>Lag Report E-4</vt:lpstr>
      <vt:lpstr>Long Term Debt E-5</vt:lpstr>
      <vt:lpstr>Total Profitability E-6a</vt:lpstr>
      <vt:lpstr>Sub-Capitated Expenses E-7a</vt:lpstr>
      <vt:lpstr>Sub-Capitated Exp Detail E-7b</vt:lpstr>
      <vt:lpstr>Block Purchase Expenses E-7c</vt:lpstr>
      <vt:lpstr>Block Prchs Exp Detail E-7d </vt:lpstr>
      <vt:lpstr>Prior Period Adj BS E-8a</vt:lpstr>
      <vt:lpstr>Prior Period Adj IS E-8b</vt:lpstr>
      <vt:lpstr>FQHC Mbr Months E-9</vt:lpstr>
      <vt:lpstr>Parent Balance Sheet E-10a</vt:lpstr>
      <vt:lpstr>Parent Revenue &amp; Expense E-10b</vt:lpstr>
      <vt:lpstr>Audit Recon Instructions F</vt:lpstr>
      <vt:lpstr>Balance Sheet F-1a</vt:lpstr>
      <vt:lpstr>Income Statement F-1b</vt:lpstr>
      <vt:lpstr>Entries F-1c</vt:lpstr>
      <vt:lpstr>Related Party G</vt:lpstr>
      <vt:lpstr>'Balance Sheet F-1a'!Print_Area</vt:lpstr>
      <vt:lpstr>'Block Prchs Exp Detail E-7d '!Print_Area</vt:lpstr>
      <vt:lpstr>'Block Purchase Expenses E-7c'!Print_Area</vt:lpstr>
      <vt:lpstr>'Certification Statement A'!Print_Area</vt:lpstr>
      <vt:lpstr>'Entries F-1c'!Print_Area</vt:lpstr>
      <vt:lpstr>'FS-Footnotes D'!Print_Area</vt:lpstr>
      <vt:lpstr>'Income Statement F-1b'!Print_Area</vt:lpstr>
      <vt:lpstr>'Instructions &amp; Audit Report B'!Print_Area</vt:lpstr>
      <vt:lpstr>'Lag Report E-4'!Print_Area</vt:lpstr>
      <vt:lpstr>'Long Term Debt E-5'!Print_Area</vt:lpstr>
      <vt:lpstr>'Other Assets E-2'!Print_Area</vt:lpstr>
      <vt:lpstr>'Other Liabilities E-3'!Print_Area</vt:lpstr>
      <vt:lpstr>'Prior Period Adj BS E-8a'!Print_Area</vt:lpstr>
      <vt:lpstr>'Prior Period Adj IS E-8b'!Print_Area</vt:lpstr>
      <vt:lpstr>'Receivables E-1'!Print_Area</vt:lpstr>
      <vt:lpstr>'Sub-Capitated Exp Detail E-7b'!Print_Area</vt:lpstr>
      <vt:lpstr>'Sub-Capitated Expenses E-7a'!Print_Area</vt:lpstr>
      <vt:lpstr>'Total Profitability E-6a'!Print_Area</vt:lpstr>
      <vt:lpstr>'VBP E-3a'!Print_Area</vt:lpstr>
      <vt:lpstr>'Balance Sheet F-1a'!Print_Titles</vt:lpstr>
      <vt:lpstr>'FS-Balance Sheet C-1'!Print_Titles</vt:lpstr>
      <vt:lpstr>'FS-Footnotes D'!Print_Titles</vt:lpstr>
      <vt:lpstr>'Income Statement F-1b'!Print_Titles</vt:lpstr>
      <vt:lpstr>'Prior Period Adj BS E-8a'!Print_Titles</vt:lpstr>
      <vt:lpstr>'Prior Period Adj IS E-8b'!Print_Titles</vt:lpstr>
      <vt:lpstr>'Total Profitability E-6a'!Print_Titles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Kirk, Pamela</dc:creator>
  <cp:lastModifiedBy>Bundu, Hassan</cp:lastModifiedBy>
  <cp:lastPrinted>2017-12-12T17:15:03Z</cp:lastPrinted>
  <dcterms:created xsi:type="dcterms:W3CDTF">1999-01-06T23:35:28Z</dcterms:created>
  <dcterms:modified xsi:type="dcterms:W3CDTF">2017-12-15T22:19:40Z</dcterms:modified>
</cp:coreProperties>
</file>