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3260" windowHeight="10380" activeTab="0"/>
  </bookViews>
  <sheets>
    <sheet name="Instructions" sheetId="1" r:id="rId1"/>
    <sheet name="A. Acute Care Hospitals" sheetId="2" r:id="rId2"/>
    <sheet name="B. Children's Hospital" sheetId="3" r:id="rId3"/>
  </sheets>
  <definedNames>
    <definedName name="_xlfn.RTD" hidden="1">#NAME?</definedName>
    <definedName name="_xlnm.Print_Area" localSheetId="1">'A. Acute Care Hospitals'!$A$1:$H$67</definedName>
    <definedName name="_xlnm.Print_Area" localSheetId="2">'B. Children''s Hospital'!$A$1:$H$33</definedName>
    <definedName name="_xlnm.Print_Area" localSheetId="0">'Instructions'!$A$1:$I$48</definedName>
    <definedName name="_xlnm.Print_Titles" localSheetId="1">'A. Acute Care Hospitals'!$1:$7</definedName>
    <definedName name="_xlnm.Print_Titles" localSheetId="2">'B. Children''s Hospital'!$1:$7</definedName>
    <definedName name="_xlnm.Print_Titles" localSheetId="0">'Instructions'!$1:$6</definedName>
  </definedNames>
  <calcPr fullCalcOnLoad="1"/>
</workbook>
</file>

<file path=xl/comments1.xml><?xml version="1.0" encoding="utf-8"?>
<comments xmlns="http://schemas.openxmlformats.org/spreadsheetml/2006/main">
  <authors>
    <author>Caroline</author>
  </authors>
  <commentList>
    <comment ref="E26" authorId="0">
      <text>
        <r>
          <rPr>
            <sz val="7"/>
            <rFont val="Tahoma"/>
            <family val="2"/>
          </rPr>
          <t>HOSPITAL FISCAL YEAR
Data is based on the Hospital Fiscal Year that ends in the prior Federal fiscal year.  
TIPS:  See grid below.</t>
        </r>
      </text>
    </comment>
  </commentList>
</comments>
</file>

<file path=xl/comments2.xml><?xml version="1.0" encoding="utf-8"?>
<comments xmlns="http://schemas.openxmlformats.org/spreadsheetml/2006/main">
  <authors>
    <author>jeschuli</author>
    <author>Caroline J. Worrell</author>
    <author>Caroline</author>
  </authors>
  <commentList>
    <comment ref="E23" authorId="0">
      <text>
        <r>
          <rPr>
            <sz val="7"/>
            <rFont val="Tahoma"/>
            <family val="2"/>
          </rPr>
          <t xml:space="preserve">NUMERATOR
MEDICAID PATIENT ENCOUNTERS - INPATIENT HOSPITAL DISCHARGES
Number of Unique Medicaid Title XIX Inpatient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G23" authorId="0">
      <text>
        <r>
          <rPr>
            <sz val="7"/>
            <rFont val="Tahoma"/>
            <family val="2"/>
          </rPr>
          <t xml:space="preserve">NUMERATOR
MEDICAID PATIENT ENCOUNTERS - EMERGENCY DEPT DISCHARGES
Number of Unique Medicaid Title XIX Emergency Department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E31" authorId="0">
      <text>
        <r>
          <rPr>
            <sz val="7"/>
            <rFont val="Tahoma"/>
            <family val="2"/>
          </rPr>
          <t>CMS CERTIFICATION NUMBER (CCN)</t>
        </r>
        <r>
          <rPr>
            <sz val="7"/>
            <color indexed="32"/>
            <rFont val="Tahoma"/>
            <family val="2"/>
          </rPr>
          <t xml:space="preserve"> </t>
        </r>
        <r>
          <rPr>
            <i/>
            <sz val="7"/>
            <color indexed="58"/>
            <rFont val="Tahoma"/>
            <family val="2"/>
          </rPr>
          <t>Last 4 Digits</t>
        </r>
        <r>
          <rPr>
            <sz val="7"/>
            <rFont val="Tahoma"/>
            <family val="2"/>
          </rPr>
          <t xml:space="preserve">
Unique hospital identifier used to verify Medicare/Medicaid certification.  </t>
        </r>
        <r>
          <rPr>
            <i/>
            <sz val="7"/>
            <color indexed="24"/>
            <rFont val="Tahoma"/>
            <family val="2"/>
          </rPr>
          <t>For purposes of this test, user enters just last 4 digits of the CCN into the spreadsheet but will enter the full CCN when in actual ePIP System.</t>
        </r>
        <r>
          <rPr>
            <sz val="7"/>
            <rFont val="Tahoma"/>
            <family val="2"/>
          </rPr>
          <t xml:space="preserve">
TIPS:  For purposes of determining the Medicaid EHR Incentive Program eligibility, a multi-site hospital with one CCN is considered one hospital.</t>
        </r>
      </text>
    </comment>
    <comment ref="E33" authorId="0">
      <text>
        <r>
          <rPr>
            <sz val="7"/>
            <rFont val="Tahoma"/>
            <family val="2"/>
          </rPr>
          <t>HOSPITAL MEDICARE COST REPORTING PERIOD
Begin Date (MM/DD/YYYY):
Enter the Begin Date for the 12-month period from your Current filed Hospital Medicare Cost Report representing the hospital's accounting fiscal year.</t>
        </r>
      </text>
    </comment>
    <comment ref="G33" authorId="0">
      <text>
        <r>
          <rPr>
            <sz val="7"/>
            <rFont val="Tahoma"/>
            <family val="2"/>
          </rPr>
          <t>HOSPITAL MEDICARE COST REPORTING PERIOD
End Date (MM/DD/YYYY):
Enter the End Date for the 12-month period from your Current filed Hospital Medicare Cost Report representing the hospital's accounting fiscal year.</t>
        </r>
      </text>
    </comment>
    <comment ref="E35" authorId="0">
      <text>
        <r>
          <rPr>
            <sz val="7"/>
            <rFont val="Tahoma"/>
            <family val="2"/>
          </rPr>
          <t>PREPARATION DATE (MM/DD/YYYY):
Enter the Preparation Date from your Current filed/audited CMS Medicare Hospital Cost Report.
TIP:
Date printed on the top of the filed/audited CMS Medicare Hospital Cost Report being used.</t>
        </r>
      </text>
    </comment>
    <comment ref="E38" authorId="0">
      <text>
        <r>
          <rPr>
            <sz val="7"/>
            <rFont val="Tahoma"/>
            <family val="2"/>
          </rPr>
          <t>NUMERATOR 
TOTAL INPATIENT BED DAYS
Number of ALL Unique Inpatient Bed Days in the Hospital Medicare Cost Reporting Period.
TIPS:  
Includes: Bed Days for NICU (neonatal)
Excludes: Bed Days for Nursery, Observation, Labor &amp; Delivery</t>
        </r>
      </text>
    </comment>
    <comment ref="E43" authorId="0">
      <text>
        <r>
          <rPr>
            <sz val="7"/>
            <rFont val="Tahoma"/>
            <family val="2"/>
          </rPr>
          <t>DENOMINATOR
TOTAL DISCHARGES - CURRENT YEAR
Number of ALL Unique Discharges in the Hospital Medicare Cost Reporting Period.
TIPS:  
Includes: Bed Days for NICU (neonatal)
Excludes: Bed Days for Nursery, Observation, Labor &amp; Delivery</t>
        </r>
      </text>
    </comment>
    <comment ref="E49" authorId="0">
      <text>
        <r>
          <rPr>
            <sz val="7"/>
            <rFont val="Tahoma"/>
            <family val="2"/>
          </rPr>
          <t xml:space="preserve">NUMERATOR
TOTAL MEDICAID PATIENT ENCOUNTERS
Formula defined as:
Sum of 
</t>
        </r>
        <r>
          <rPr>
            <sz val="7"/>
            <color indexed="30"/>
            <rFont val="Tahoma"/>
            <family val="2"/>
          </rPr>
          <t xml:space="preserve">Medicaid Inpatient Hospital Discharges
</t>
        </r>
        <r>
          <rPr>
            <sz val="7"/>
            <rFont val="Tahoma"/>
            <family val="2"/>
          </rPr>
          <t xml:space="preserve">and
</t>
        </r>
        <r>
          <rPr>
            <sz val="7"/>
            <color indexed="35"/>
            <rFont val="Tahoma"/>
            <family val="2"/>
          </rPr>
          <t xml:space="preserve">Medicaid Emergency Department Discharges </t>
        </r>
        <r>
          <rPr>
            <sz val="7"/>
            <color indexed="30"/>
            <rFont val="Tahoma"/>
            <family val="2"/>
          </rPr>
          <t xml:space="preserve">
</t>
        </r>
        <r>
          <rPr>
            <i/>
            <sz val="7"/>
            <rFont val="Tahoma"/>
            <family val="2"/>
          </rPr>
          <t>for reported STATES</t>
        </r>
        <r>
          <rPr>
            <sz val="7"/>
            <rFont val="Tahoma"/>
            <family val="2"/>
          </rPr>
          <t xml:space="preserve">
TIPS:
Total Medicaid Encounters cannot be greater than the Total Patient Encounters</t>
        </r>
      </text>
    </comment>
    <comment ref="E51" authorId="0">
      <text>
        <r>
          <rPr>
            <sz val="7"/>
            <rFont val="Tahoma"/>
            <family val="2"/>
          </rPr>
          <t xml:space="preserve">DENOMINATOR
TOTAL PATIENT ENCOUNTERS
Formula defined as:
Sum of 
</t>
        </r>
        <r>
          <rPr>
            <sz val="7"/>
            <color indexed="30"/>
            <rFont val="Tahoma"/>
            <family val="2"/>
          </rPr>
          <t xml:space="preserve">Inpatient Hospital Discharges 
</t>
        </r>
        <r>
          <rPr>
            <sz val="7"/>
            <rFont val="Tahoma"/>
            <family val="2"/>
          </rPr>
          <t xml:space="preserve">and </t>
        </r>
        <r>
          <rPr>
            <sz val="7"/>
            <color indexed="30"/>
            <rFont val="Tahoma"/>
            <family val="2"/>
          </rPr>
          <t xml:space="preserve">
</t>
        </r>
        <r>
          <rPr>
            <sz val="7"/>
            <color indexed="35"/>
            <rFont val="Tahoma"/>
            <family val="2"/>
          </rPr>
          <t>Emergency Department Discharges</t>
        </r>
      </text>
    </comment>
    <comment ref="E55" authorId="1">
      <text>
        <r>
          <rPr>
            <sz val="8"/>
            <rFont val="Tahoma"/>
            <family val="2"/>
          </rPr>
          <t>PATIENT VOLUME THRESHOLD PERCENTAGE
F</t>
        </r>
        <r>
          <rPr>
            <sz val="7"/>
            <rFont val="Tahoma"/>
            <family val="2"/>
          </rPr>
          <t xml:space="preserve">ormula defined as:
</t>
        </r>
        <r>
          <rPr>
            <sz val="7"/>
            <color indexed="30"/>
            <rFont val="Tahoma"/>
            <family val="2"/>
          </rPr>
          <t>Medicaid Patient Encounters</t>
        </r>
        <r>
          <rPr>
            <sz val="7"/>
            <rFont val="Tahoma"/>
            <family val="2"/>
          </rPr>
          <t xml:space="preserve">
divided by
</t>
        </r>
        <r>
          <rPr>
            <sz val="7"/>
            <color indexed="58"/>
            <rFont val="Tahoma"/>
            <family val="2"/>
          </rPr>
          <t>Total Patient Encounters</t>
        </r>
      </text>
    </comment>
    <comment ref="E57" authorId="1">
      <text>
        <r>
          <rPr>
            <sz val="7"/>
            <rFont val="Tahoma"/>
            <family val="2"/>
          </rPr>
          <t xml:space="preserve">AVERAGE LENGTH OF PATIENT STAY DAYS
Formula defined as:
</t>
        </r>
        <r>
          <rPr>
            <sz val="7"/>
            <color indexed="30"/>
            <rFont val="Tahoma"/>
            <family val="2"/>
          </rPr>
          <t>Total Inpatient Bed Days</t>
        </r>
        <r>
          <rPr>
            <sz val="7"/>
            <rFont val="Tahoma"/>
            <family val="2"/>
          </rPr>
          <t xml:space="preserve">
divided by
</t>
        </r>
        <r>
          <rPr>
            <sz val="7"/>
            <color indexed="58"/>
            <rFont val="Tahoma"/>
            <family val="2"/>
          </rPr>
          <t>Total Discharges {Current}</t>
        </r>
      </text>
    </comment>
    <comment ref="E18" authorId="0">
      <text>
        <r>
          <rPr>
            <sz val="8"/>
            <rFont val="Tahoma"/>
            <family val="2"/>
          </rPr>
          <t xml:space="preserve">PATIENT VOLUME REPORTING PERIOD
Begin Date (MM/DD/YYYY):
</t>
        </r>
        <r>
          <rPr>
            <sz val="7"/>
            <rFont val="Tahoma"/>
            <family val="2"/>
          </rPr>
          <t>Enter the Begin Date for the 90-day period from the prior fiscal year.</t>
        </r>
      </text>
    </comment>
    <comment ref="G18" authorId="0">
      <text>
        <r>
          <rPr>
            <sz val="7"/>
            <rFont val="Tahoma"/>
            <family val="2"/>
          </rPr>
          <t>PATIENT VOLUME REPORTING PERIOD
End Date (MM/DD/YYYY):
System calculates End Date for the 90-day period from the prior fiscal year.</t>
        </r>
      </text>
    </comment>
    <comment ref="E59" authorId="2">
      <text>
        <r>
          <rPr>
            <sz val="7"/>
            <rFont val="Tahoma"/>
            <family val="2"/>
          </rPr>
          <t>CMS CERTIFICATION NUMBER (CCN)</t>
        </r>
        <r>
          <rPr>
            <sz val="7"/>
            <color indexed="35"/>
            <rFont val="Tahoma"/>
            <family val="2"/>
          </rPr>
          <t xml:space="preserve"> </t>
        </r>
        <r>
          <rPr>
            <i/>
            <sz val="7"/>
            <color indexed="35"/>
            <rFont val="Tahoma"/>
            <family val="2"/>
          </rPr>
          <t>Last 4 Digits</t>
        </r>
        <r>
          <rPr>
            <sz val="7"/>
            <rFont val="Tahoma"/>
            <family val="2"/>
          </rPr>
          <t xml:space="preserve">
Unique hospital identifier used to verify Medicare/Medicaid certification.  </t>
        </r>
        <r>
          <rPr>
            <i/>
            <sz val="7"/>
            <color indexed="24"/>
            <rFont val="Tahoma"/>
            <family val="2"/>
          </rPr>
          <t>For purposes of this test, user enters just last 4 digits of the CCN into the spreadsheet but will enter the full CCN when in actual ePIP System.</t>
        </r>
        <r>
          <rPr>
            <i/>
            <sz val="7"/>
            <rFont val="Tahoma"/>
            <family val="2"/>
          </rPr>
          <t xml:space="preserve">
</t>
        </r>
        <r>
          <rPr>
            <sz val="7"/>
            <rFont val="Tahoma"/>
            <family val="2"/>
          </rPr>
          <t xml:space="preserve">
TIPS:  For purposes of determining the Medicaid EHR Incentive Program eligibility, a multi-site hospital with one CCN is considered one hospital.</t>
        </r>
      </text>
    </comment>
    <comment ref="E21" authorId="0">
      <text>
        <r>
          <rPr>
            <sz val="7"/>
            <rFont val="Tahoma"/>
            <family val="2"/>
          </rPr>
          <t xml:space="preserve">DENOMINATOR
TOTAL PATIENT ENCOUNTERS - INPATIENT HOSPITAL DISCHARGES
Number of ALL Unique Total Inpatient Discharges in Patient Volume Reporting Period.
Tip:  Includes Managed Care </t>
        </r>
      </text>
    </comment>
    <comment ref="G21" authorId="0">
      <text>
        <r>
          <rPr>
            <sz val="7"/>
            <rFont val="Tahoma"/>
            <family val="2"/>
          </rPr>
          <t xml:space="preserve">DENOMINATOR
TOTAL PATIENT ENCOUNTERS - EMERGENCY DEPT DISCHARGES
Number of ALL Unique Total Emergency Department Discharges in Patient Volume Reporting Period.
Tip:  Includes Managed Care </t>
        </r>
      </text>
    </comment>
    <comment ref="E25" authorId="0">
      <text>
        <r>
          <rPr>
            <sz val="7"/>
            <rFont val="Tahoma"/>
            <family val="2"/>
          </rPr>
          <t xml:space="preserve">NUMERATOR
MEDICAID PATIENT ENCOUNTERS - INPATIENT HOSPITAL DISCHARGES
Number of Unique Medicaid Title XIX Inpatient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G25" authorId="0">
      <text>
        <r>
          <rPr>
            <sz val="7"/>
            <rFont val="Tahoma"/>
            <family val="2"/>
          </rPr>
          <t xml:space="preserve">NUMERATOR
MEDICAID PATIENT ENCOUNTERS - EMERGENCY DEPT DISCHARGES
Number of Unique Medicaid Title XIX Emergency Department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E26" authorId="0">
      <text>
        <r>
          <rPr>
            <sz val="7"/>
            <rFont val="Tahoma"/>
            <family val="2"/>
          </rPr>
          <t xml:space="preserve">NUMERATOR
MEDICAID PATIENT ENCOUNTERS - INPATIENT HOSPITAL DISCHARGES
Number of Unique Medicaid Title XIX Inpatient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E27" authorId="0">
      <text>
        <r>
          <rPr>
            <sz val="7"/>
            <rFont val="Tahoma"/>
            <family val="2"/>
          </rPr>
          <t xml:space="preserve">NUMERATOR
MEDICAID PATIENT ENCOUNTERS - INPATIENT HOSPITAL DISCHARGES
Number of Unique Medicaid Title XIX Inpatient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E28" authorId="0">
      <text>
        <r>
          <rPr>
            <sz val="7"/>
            <rFont val="Tahoma"/>
            <family val="2"/>
          </rPr>
          <t xml:space="preserve">NUMERATOR
MEDICAID PATIENT ENCOUNTERS - INPATIENT HOSPITAL DISCHARGES
Number of Unique Medicaid Title XIX Inpatient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E29" authorId="0">
      <text>
        <r>
          <rPr>
            <sz val="7"/>
            <rFont val="Tahoma"/>
            <family val="2"/>
          </rPr>
          <t xml:space="preserve">NUMERATOR
MEDICAID PATIENT ENCOUNTERS - INPATIENT HOSPITAL DISCHARGES
Number of Unique Medicaid Title XIX Inpatient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G26" authorId="0">
      <text>
        <r>
          <rPr>
            <sz val="7"/>
            <rFont val="Tahoma"/>
            <family val="2"/>
          </rPr>
          <t xml:space="preserve">NUMERATOR
MEDICAID PATIENT ENCOUNTERS - EMERGENCY DEPT DISCHARGES
Number of Unique Medicaid Title XIX Emergency Department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G27" authorId="0">
      <text>
        <r>
          <rPr>
            <sz val="7"/>
            <rFont val="Tahoma"/>
            <family val="2"/>
          </rPr>
          <t xml:space="preserve">NUMERATOR
MEDICAID PATIENT ENCOUNTERS - EMERGENCY DEPT DISCHARGES
Number of Unique Medicaid Title XIX Emergency Department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G28" authorId="0">
      <text>
        <r>
          <rPr>
            <sz val="7"/>
            <rFont val="Tahoma"/>
            <family val="2"/>
          </rPr>
          <t xml:space="preserve">NUMERATOR
MEDICAID PATIENT ENCOUNTERS - EMERGENCY DEPT DISCHARGES
Number of Unique Medicaid Title XIX Emergency Department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 ref="G29" authorId="0">
      <text>
        <r>
          <rPr>
            <sz val="7"/>
            <rFont val="Tahoma"/>
            <family val="2"/>
          </rPr>
          <t xml:space="preserve">NUMERATOR
MEDICAID PATIENT ENCOUNTERS - EMERGENCY DEPT DISCHARGES
Number of Unique Medicaid Title XIX Emergency Department Discharges in Denominator.
OUT-OF-STATE:
Using out-of-state encounters will trigger eligibility verification audit &amp; require AHCCCS to contact the involved states to confirm patient encounter data.  Payment will be delayed until data is validated.
Tip:  Includes Managed Care </t>
        </r>
      </text>
    </comment>
  </commentList>
</comments>
</file>

<file path=xl/comments3.xml><?xml version="1.0" encoding="utf-8"?>
<comments xmlns="http://schemas.openxmlformats.org/spreadsheetml/2006/main">
  <authors>
    <author>jeschuli</author>
    <author>Caroline</author>
  </authors>
  <commentList>
    <comment ref="E20" authorId="0">
      <text>
        <r>
          <rPr>
            <sz val="7"/>
            <rFont val="Tahoma"/>
            <family val="2"/>
          </rPr>
          <t>CMS CERTIFICATION NUMBER (CCN)</t>
        </r>
        <r>
          <rPr>
            <sz val="7"/>
            <color indexed="32"/>
            <rFont val="Tahoma"/>
            <family val="2"/>
          </rPr>
          <t xml:space="preserve"> </t>
        </r>
        <r>
          <rPr>
            <i/>
            <sz val="7"/>
            <color indexed="58"/>
            <rFont val="Tahoma"/>
            <family val="2"/>
          </rPr>
          <t>Last 4 Digits</t>
        </r>
        <r>
          <rPr>
            <sz val="7"/>
            <rFont val="Tahoma"/>
            <family val="2"/>
          </rPr>
          <t xml:space="preserve">
Unique hospital identifier used to verify Medicare/Medicaid certification.  </t>
        </r>
        <r>
          <rPr>
            <i/>
            <sz val="7"/>
            <color indexed="24"/>
            <rFont val="Tahoma"/>
            <family val="2"/>
          </rPr>
          <t>For purposes of this test, user enters just last 4 digits of the CCN into the spreadsheet but will enter the full CCN when in actual ePIP System.</t>
        </r>
        <r>
          <rPr>
            <sz val="7"/>
            <rFont val="Tahoma"/>
            <family val="2"/>
          </rPr>
          <t xml:space="preserve">
TIPS:  For purposes of determining the Medicaid EHR Incentive Program eligibility, a multi-site hospital with one CCN is considered one hospital.</t>
        </r>
      </text>
    </comment>
    <comment ref="E25" authorId="1">
      <text>
        <r>
          <rPr>
            <sz val="7"/>
            <rFont val="Tahoma"/>
            <family val="2"/>
          </rPr>
          <t>CMS CERTIFICATION NUMBER (CCN)</t>
        </r>
        <r>
          <rPr>
            <sz val="7"/>
            <color indexed="35"/>
            <rFont val="Tahoma"/>
            <family val="2"/>
          </rPr>
          <t xml:space="preserve"> </t>
        </r>
        <r>
          <rPr>
            <i/>
            <sz val="7"/>
            <color indexed="35"/>
            <rFont val="Tahoma"/>
            <family val="2"/>
          </rPr>
          <t>Last 4 Digits</t>
        </r>
        <r>
          <rPr>
            <sz val="7"/>
            <rFont val="Tahoma"/>
            <family val="2"/>
          </rPr>
          <t xml:space="preserve">
Unique hospital identifier used to verify Medicare/Medicaid certification.  </t>
        </r>
        <r>
          <rPr>
            <i/>
            <sz val="7"/>
            <color indexed="24"/>
            <rFont val="Tahoma"/>
            <family val="2"/>
          </rPr>
          <t>For purposes of this test, user enters just last 4 digits of the CCN into the spreadsheet but will enter the full CCN when in actual ePIP System.</t>
        </r>
        <r>
          <rPr>
            <i/>
            <sz val="7"/>
            <rFont val="Tahoma"/>
            <family val="2"/>
          </rPr>
          <t xml:space="preserve">
</t>
        </r>
        <r>
          <rPr>
            <sz val="7"/>
            <rFont val="Tahoma"/>
            <family val="2"/>
          </rPr>
          <t xml:space="preserve">
TIPS:  For purposes of determining the Medicaid EHR Incentive Program eligibility, a multi-site hospital with one CCN is considered one hospital.</t>
        </r>
      </text>
    </comment>
  </commentList>
</comments>
</file>

<file path=xl/sharedStrings.xml><?xml version="1.0" encoding="utf-8"?>
<sst xmlns="http://schemas.openxmlformats.org/spreadsheetml/2006/main" count="149" uniqueCount="120">
  <si>
    <t>to</t>
  </si>
  <si>
    <t>Patient Volume Reporting Period</t>
  </si>
  <si>
    <t>Patient Volume Threshold Percentage</t>
  </si>
  <si>
    <t>Patient Volume</t>
  </si>
  <si>
    <t>From your chosen 90-day period, enter the data below</t>
  </si>
  <si>
    <t>Results</t>
  </si>
  <si>
    <t>EHR Incentive Program Eligibility</t>
  </si>
  <si>
    <t>Section 3 - System Calculates Eligibility</t>
  </si>
  <si>
    <t>Section 1 - Provider Completes to Determine Eligibility</t>
  </si>
  <si>
    <t>Calculations</t>
  </si>
  <si>
    <t>-------------  Optional  -------------</t>
  </si>
  <si>
    <t>Excludes Children's Hospitals</t>
  </si>
  <si>
    <t>Acute Care Hospitals</t>
  </si>
  <si>
    <t>Inpatient Hospital Discharges</t>
  </si>
  <si>
    <t>Emergency Department Discharges</t>
  </si>
  <si>
    <t>Arizona Medicaid Patient Encounters</t>
  </si>
  <si>
    <t>California Medicaid Patient Encounters</t>
  </si>
  <si>
    <t>Colorado Medicaid Patient Encounters</t>
  </si>
  <si>
    <t>New Mexico Medicaid Patient Encounters</t>
  </si>
  <si>
    <t>Nevada Medicaid Patient Encounters</t>
  </si>
  <si>
    <t>Utah Medicaid Patient Encounters</t>
  </si>
  <si>
    <t>Total Patient Encounters</t>
  </si>
  <si>
    <t>Hospital Medicare Cost Reporting Period</t>
  </si>
  <si>
    <t>Hospital Medicare Cost Report Preparation Date</t>
  </si>
  <si>
    <t>Total Inpatient Bed Days</t>
  </si>
  <si>
    <t>Section 2 - System Calculates Encounters</t>
  </si>
  <si>
    <t>Total Medicaid Patient Encounters</t>
  </si>
  <si>
    <t>Average Length of Patient Stay Days</t>
  </si>
  <si>
    <t>-- CCN --</t>
  </si>
  <si>
    <t>Leading zeros are not displayed.</t>
  </si>
  <si>
    <t>Excludes Acute Care Hospitals</t>
  </si>
  <si>
    <t>Children's Hospitals</t>
  </si>
  <si>
    <t>Children's Hospitals are not required to meet volume requirements.</t>
  </si>
  <si>
    <t>Section 2 - System Calculates Eligibility</t>
  </si>
  <si>
    <t>Calculation</t>
  </si>
  <si>
    <t>Provider Type</t>
  </si>
  <si>
    <t>Acute Care Hospitals &amp; Children's Hospitals</t>
  </si>
  <si>
    <t>Start Here!</t>
  </si>
  <si>
    <t>Overview</t>
  </si>
  <si>
    <t>Instructions</t>
  </si>
  <si>
    <t>Before Getting Started</t>
  </si>
  <si>
    <t>Reference Items Needed:</t>
  </si>
  <si>
    <t>1.</t>
  </si>
  <si>
    <t xml:space="preserve">Medicaid EHR Reference Guide for Eligible Hospitals </t>
  </si>
  <si>
    <t>2.</t>
  </si>
  <si>
    <t>3.</t>
  </si>
  <si>
    <t>4.</t>
  </si>
  <si>
    <t>5.</t>
  </si>
  <si>
    <t>6.</t>
  </si>
  <si>
    <t>7.</t>
  </si>
  <si>
    <t xml:space="preserve">Hospital Fiscal Year </t>
  </si>
  <si>
    <t>Current</t>
  </si>
  <si>
    <t>FFY</t>
  </si>
  <si>
    <t>Payment Year</t>
  </si>
  <si>
    <t xml:space="preserve">MCR Ending </t>
  </si>
  <si>
    <t>Oct 2010 - Sept 2011</t>
  </si>
  <si>
    <t>Oct 2009 - Sept 2010</t>
  </si>
  <si>
    <t>Oct 2011 - Sept 2012</t>
  </si>
  <si>
    <t>Oct 2012 - Sept 2013</t>
  </si>
  <si>
    <t>Oct 2013 - Sept 2014</t>
  </si>
  <si>
    <t>Oct 2014 - Sept 2015</t>
  </si>
  <si>
    <t>Oct 2015 - Sept 2016</t>
  </si>
  <si>
    <t>Oct 2016 - Sept 2017</t>
  </si>
  <si>
    <t>Oct 2017 - Sept 2018</t>
  </si>
  <si>
    <t>Oct 2018 - Sept 2019</t>
  </si>
  <si>
    <t>Note:  Federal Fiscal Year (FFY) 2016 is the last year for Eligible Hospitals to begin receiving EHR incentive payments.</t>
  </si>
  <si>
    <t>Tab</t>
  </si>
  <si>
    <t>Worksheet</t>
  </si>
  <si>
    <t>Description of Form</t>
  </si>
  <si>
    <t>A</t>
  </si>
  <si>
    <t>Complete Worksheet A</t>
  </si>
  <si>
    <t>The calculations in this workbook are an estimate and are not a guarantee of payment.  AHCCCS reserves the right to change any calculation anytime.</t>
  </si>
  <si>
    <t>Eligibility Worksheet Instructions</t>
  </si>
  <si>
    <t>B</t>
  </si>
  <si>
    <t>Complete Worksheet B</t>
  </si>
  <si>
    <t>8.</t>
  </si>
  <si>
    <t xml:space="preserve"> </t>
  </si>
  <si>
    <t>CMS 2552-10, S-3 Part 1, Column 15, Line 14</t>
  </si>
  <si>
    <t>Section 4 - Eligibility Results</t>
  </si>
  <si>
    <r>
      <t xml:space="preserve">CMS Certification Number (CCN) - </t>
    </r>
    <r>
      <rPr>
        <i/>
        <sz val="9"/>
        <color indexed="8"/>
        <rFont val="Arial"/>
        <family val="2"/>
      </rPr>
      <t>Last 4 digits only</t>
    </r>
  </si>
  <si>
    <t>CMS 2552-10, S-3 Part 1, Column 8, Lines 1, 8 - 12</t>
  </si>
  <si>
    <t>CMS 2552-96, S-3 Part 1, Column 6, Lines 1, 6-10</t>
  </si>
  <si>
    <t>Eligibility Worksheet A</t>
  </si>
  <si>
    <t>Eligibility Worksheet B</t>
  </si>
  <si>
    <t>This workbook is designed to assist Eligible Hospitals in the data collection of information required to complete the eligibility components of the Arizona Medicaid EHR Incentive Program.  This will help you enter data into AHCCCS' EHR Electronic Provider Incentive Payment (ePIP) System.</t>
  </si>
  <si>
    <t>This worksheet will assist Eligible Hospitals in determining if they meet their Patient Volume requirements.</t>
  </si>
  <si>
    <t>Select your first payment year</t>
  </si>
  <si>
    <t>Review Form Selection &amp; Navigate to Eligibility Worksheet Tab</t>
  </si>
  <si>
    <t>Get Bed Days from one of the following:</t>
  </si>
  <si>
    <t>Get Discharges from one of the following:</t>
  </si>
  <si>
    <r>
      <t xml:space="preserve">Medicaid Readiness Assessment Checklist for Eligible Hospitals </t>
    </r>
    <r>
      <rPr>
        <i/>
        <sz val="9"/>
        <color indexed="18"/>
        <rFont val="Arial"/>
        <family val="2"/>
      </rPr>
      <t>(created by the Arizona Regional Extension Center)</t>
    </r>
  </si>
  <si>
    <r>
      <t xml:space="preserve">Medicaid Frequently Asked Questions for Eligible Hospitals </t>
    </r>
    <r>
      <rPr>
        <i/>
        <sz val="9"/>
        <color indexed="18"/>
        <rFont val="Arial"/>
        <family val="2"/>
      </rPr>
      <t>(created by the Arizona Regional Extension Center)</t>
    </r>
  </si>
  <si>
    <r>
      <t xml:space="preserve">Acute Care Hospitals must use data from their hospital database and the Hospital Medicare Cost Report (MCR).  The MCR data is based on the hospital's fiscal year that ends in the Federal fiscal year indicated below.  </t>
    </r>
    <r>
      <rPr>
        <i/>
        <sz val="9"/>
        <rFont val="Arial"/>
        <family val="2"/>
      </rPr>
      <t xml:space="preserve">Children's Hospitals are </t>
    </r>
    <r>
      <rPr>
        <i/>
        <u val="single"/>
        <sz val="9"/>
        <rFont val="Arial"/>
        <family val="2"/>
      </rPr>
      <t>not</t>
    </r>
    <r>
      <rPr>
        <i/>
        <sz val="9"/>
        <rFont val="Arial"/>
        <family val="2"/>
      </rPr>
      <t xml:space="preserve"> required to meet Medicaid patient volume requirements.</t>
    </r>
  </si>
  <si>
    <t>Get the Patient Encounters from your hospital database for the 90-day period from the prior fiscal year</t>
  </si>
  <si>
    <t>Acute Care Hospital Eligibility Worksheet to determine the EHR Incentive Program eligibility</t>
  </si>
  <si>
    <t>Children's Hospital Eligibility Worksheet to determine the EHR Incentive Program eligibility</t>
  </si>
  <si>
    <t>Types of Forms</t>
  </si>
  <si>
    <t>From your chosen 12-month period, enter the data below</t>
  </si>
  <si>
    <t>Complete Patient Encounters for each category of discharges</t>
  </si>
  <si>
    <t>CMS 2552-96, S-3 Part 1, Column 15, Line 12</t>
  </si>
  <si>
    <t>-------- Average Length of Patient Stay --------</t>
  </si>
  <si>
    <t>Total Discharges {Current Year}</t>
  </si>
  <si>
    <t>CMS 2552-10, E-1 Part 2, Line 1</t>
  </si>
  <si>
    <t>CMS 2552-10, E-1 Part 2, Line 4</t>
  </si>
  <si>
    <r>
      <t xml:space="preserve">Get this Current filed/audited Hospital Medicare Cost Report </t>
    </r>
    <r>
      <rPr>
        <i/>
        <sz val="9"/>
        <color indexed="18"/>
        <rFont val="Arial"/>
        <family val="2"/>
      </rPr>
      <t>(needed to determine the average length of patient stay)</t>
    </r>
  </si>
  <si>
    <t>Determine your 12-month period Current Hospital Medicare Cost Report that ends within the specified range below</t>
  </si>
  <si>
    <t>Enter your Current Hospital Medicare Cost Reporting Period on the next tab</t>
  </si>
  <si>
    <t>Version 4.0</t>
  </si>
  <si>
    <t>Hospital Organization Name</t>
  </si>
  <si>
    <t>Hospital AHCCCS Provider Number</t>
  </si>
  <si>
    <r>
      <t xml:space="preserve">Federal Fiscal Year </t>
    </r>
    <r>
      <rPr>
        <i/>
        <sz val="7"/>
        <rFont val="Arial"/>
        <family val="2"/>
      </rPr>
      <t>(MM/DD/YYYY to MM/DD/YYYY)</t>
    </r>
  </si>
  <si>
    <t>Authorized Hospital Contact Name &amp; Telephone</t>
  </si>
  <si>
    <t>Date Completed</t>
  </si>
  <si>
    <t>Identification</t>
  </si>
  <si>
    <t>Hospital</t>
  </si>
  <si>
    <t>Enter Six Digit AHCCCS Provider Number</t>
  </si>
  <si>
    <t>Enter Contact Information</t>
  </si>
  <si>
    <r>
      <t xml:space="preserve">Enter Legal Business Name </t>
    </r>
    <r>
      <rPr>
        <i/>
        <sz val="7"/>
        <rFont val="Arial"/>
        <family val="2"/>
      </rPr>
      <t>(as shown on your CMS Registration)</t>
    </r>
  </si>
  <si>
    <r>
      <t xml:space="preserve">Enter FFY </t>
    </r>
    <r>
      <rPr>
        <i/>
        <sz val="7"/>
        <rFont val="Arial"/>
        <family val="2"/>
      </rPr>
      <t>(for EHR Incentive Program payment you are applying)</t>
    </r>
  </si>
  <si>
    <r>
      <t xml:space="preserve">Enter Date </t>
    </r>
    <r>
      <rPr>
        <i/>
        <sz val="7"/>
        <rFont val="Arial"/>
        <family val="2"/>
      </rPr>
      <t>(indicating when you completed this worksheet)</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</si>
</sst>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409]dddd\,\ mmmm\ dd\,\ yyyy"/>
    <numFmt numFmtId="170" formatCode="m/d/yyyy;@"/>
    <numFmt numFmtId="171" formatCode="#,##0.0"/>
    <numFmt numFmtId="172" formatCode="#,##0.000"/>
    <numFmt numFmtId="173" formatCode="#,##0.0000"/>
    <numFmt numFmtId="174" formatCode="_(&quot;$&quot;* #,##0.0_);_(&quot;$&quot;* \(#,##0.0\);_(&quot;$&quot;* &quot;-&quot;??_);_(@_)"/>
    <numFmt numFmtId="175" formatCode="_(&quot;$&quot;* #,##0_);_(&quot;$&quot;* \(#,##0\);_(&quot;$&quot;* &quot;-&quot;??_);_(@_)"/>
    <numFmt numFmtId="176" formatCode="_(&quot;$&quot;* #,##0.000_);_(&quot;$&quot;* \(#,##0.000\);_(&quot;$&quot;* &quot;-&quot;??_);_(@_)"/>
    <numFmt numFmtId="177" formatCode="_(&quot;$&quot;* #,##0.0000_);_(&quot;$&quot;* \(#,##0.0000\);_(&quot;$&quot;* &quot;-&quot;??_);_(@_)"/>
    <numFmt numFmtId="178" formatCode="&quot;$&quot;#,##0"/>
    <numFmt numFmtId="179" formatCode="&quot;$&quot;#,##0.00"/>
    <numFmt numFmtId="180" formatCode="&quot;$&quot;#,##0.0000"/>
    <numFmt numFmtId="181" formatCode="[$-409]h:mm:ss\ AM/PM"/>
    <numFmt numFmtId="182" formatCode="0.0"/>
    <numFmt numFmtId="183" formatCode="00000"/>
    <numFmt numFmtId="184" formatCode="0;[Red]0"/>
  </numFmts>
  <fonts count="73">
    <font>
      <sz val="10"/>
      <name val="Arial"/>
      <family val="0"/>
    </font>
    <font>
      <sz val="8"/>
      <name val="Arial"/>
      <family val="2"/>
    </font>
    <font>
      <sz val="9"/>
      <name val="Arial"/>
      <family val="2"/>
    </font>
    <font>
      <sz val="12"/>
      <name val="Arial"/>
      <family val="2"/>
    </font>
    <font>
      <u val="single"/>
      <sz val="10"/>
      <name val="Arial"/>
      <family val="2"/>
    </font>
    <font>
      <b/>
      <sz val="10"/>
      <name val="Arial"/>
      <family val="2"/>
    </font>
    <font>
      <sz val="8"/>
      <name val="Tahoma"/>
      <family val="2"/>
    </font>
    <font>
      <b/>
      <sz val="8"/>
      <name val="Arial"/>
      <family val="2"/>
    </font>
    <font>
      <b/>
      <i/>
      <sz val="10"/>
      <color indexed="8"/>
      <name val="Arial"/>
      <family val="2"/>
    </font>
    <font>
      <b/>
      <sz val="10"/>
      <color indexed="8"/>
      <name val="Arial"/>
      <family val="2"/>
    </font>
    <font>
      <b/>
      <sz val="12"/>
      <color indexed="8"/>
      <name val="Arial"/>
      <family val="2"/>
    </font>
    <font>
      <b/>
      <sz val="8"/>
      <color indexed="8"/>
      <name val="Arial"/>
      <family val="2"/>
    </font>
    <font>
      <b/>
      <sz val="10"/>
      <color indexed="9"/>
      <name val="Arial"/>
      <family val="2"/>
    </font>
    <font>
      <sz val="10"/>
      <color indexed="9"/>
      <name val="Arial"/>
      <family val="2"/>
    </font>
    <font>
      <b/>
      <sz val="8"/>
      <color indexed="9"/>
      <name val="Arial"/>
      <family val="2"/>
    </font>
    <font>
      <b/>
      <sz val="9"/>
      <color indexed="9"/>
      <name val="Arial"/>
      <family val="2"/>
    </font>
    <font>
      <b/>
      <sz val="10"/>
      <color indexed="24"/>
      <name val="Arial"/>
      <family val="2"/>
    </font>
    <font>
      <b/>
      <i/>
      <sz val="10"/>
      <color indexed="24"/>
      <name val="Arial"/>
      <family val="2"/>
    </font>
    <font>
      <i/>
      <sz val="10"/>
      <color indexed="18"/>
      <name val="Arial"/>
      <family val="2"/>
    </font>
    <font>
      <b/>
      <i/>
      <sz val="8"/>
      <color indexed="24"/>
      <name val="Arial"/>
      <family val="2"/>
    </font>
    <font>
      <b/>
      <sz val="8"/>
      <color indexed="24"/>
      <name val="Arial"/>
      <family val="2"/>
    </font>
    <font>
      <b/>
      <sz val="8"/>
      <color indexed="16"/>
      <name val="Arial"/>
      <family val="2"/>
    </font>
    <font>
      <b/>
      <sz val="7"/>
      <color indexed="8"/>
      <name val="Arial"/>
      <family val="2"/>
    </font>
    <font>
      <i/>
      <sz val="7"/>
      <color indexed="8"/>
      <name val="Arial"/>
      <family val="2"/>
    </font>
    <font>
      <b/>
      <sz val="9"/>
      <name val="Arial"/>
      <family val="2"/>
    </font>
    <font>
      <i/>
      <sz val="10"/>
      <color indexed="8"/>
      <name val="Arial"/>
      <family val="2"/>
    </font>
    <font>
      <i/>
      <sz val="9"/>
      <color indexed="8"/>
      <name val="Arial"/>
      <family val="2"/>
    </font>
    <font>
      <sz val="7"/>
      <name val="Tahoma"/>
      <family val="2"/>
    </font>
    <font>
      <sz val="7"/>
      <color indexed="32"/>
      <name val="Tahoma"/>
      <family val="2"/>
    </font>
    <font>
      <i/>
      <sz val="7"/>
      <color indexed="35"/>
      <name val="Tahoma"/>
      <family val="2"/>
    </font>
    <font>
      <i/>
      <sz val="7"/>
      <color indexed="58"/>
      <name val="Tahoma"/>
      <family val="2"/>
    </font>
    <font>
      <b/>
      <sz val="9"/>
      <color indexed="24"/>
      <name val="Arial"/>
      <family val="2"/>
    </font>
    <font>
      <b/>
      <sz val="12"/>
      <color indexed="32"/>
      <name val="Arial"/>
      <family val="2"/>
    </font>
    <font>
      <sz val="9"/>
      <color indexed="18"/>
      <name val="Arial"/>
      <family val="2"/>
    </font>
    <font>
      <b/>
      <sz val="8"/>
      <color indexed="18"/>
      <name val="Arial"/>
      <family val="2"/>
    </font>
    <font>
      <sz val="7"/>
      <name val="Arial"/>
      <family val="2"/>
    </font>
    <font>
      <b/>
      <i/>
      <sz val="7"/>
      <color indexed="24"/>
      <name val="Arial"/>
      <family val="2"/>
    </font>
    <font>
      <i/>
      <sz val="9"/>
      <name val="Arial"/>
      <family val="2"/>
    </font>
    <font>
      <i/>
      <u val="single"/>
      <sz val="9"/>
      <name val="Arial"/>
      <family val="2"/>
    </font>
    <font>
      <b/>
      <i/>
      <sz val="6.5"/>
      <color indexed="24"/>
      <name val="Arial"/>
      <family val="2"/>
    </font>
    <font>
      <i/>
      <sz val="9"/>
      <color indexed="18"/>
      <name val="Arial"/>
      <family val="2"/>
    </font>
    <font>
      <sz val="7"/>
      <color indexed="58"/>
      <name val="Tahoma"/>
      <family val="2"/>
    </font>
    <font>
      <i/>
      <sz val="6.5"/>
      <name val="Arial"/>
      <family val="2"/>
    </font>
    <font>
      <sz val="6.5"/>
      <name val="Arial"/>
      <family val="2"/>
    </font>
    <font>
      <sz val="11"/>
      <color indexed="39"/>
      <name val="Calibri"/>
      <family val="2"/>
    </font>
    <font>
      <sz val="11"/>
      <color indexed="31"/>
      <name val="Calibri"/>
      <family val="2"/>
    </font>
    <font>
      <sz val="11"/>
      <color indexed="62"/>
      <name val="Calibri"/>
      <family val="2"/>
    </font>
    <font>
      <b/>
      <sz val="11"/>
      <color indexed="60"/>
      <name val="Calibri"/>
      <family val="2"/>
    </font>
    <font>
      <b/>
      <sz val="11"/>
      <color indexed="31"/>
      <name val="Calibri"/>
      <family val="2"/>
    </font>
    <font>
      <i/>
      <sz val="11"/>
      <color indexed="63"/>
      <name val="Calibri"/>
      <family val="2"/>
    </font>
    <font>
      <u val="single"/>
      <sz val="10"/>
      <color indexed="38"/>
      <name val="Arial"/>
      <family val="2"/>
    </font>
    <font>
      <sz val="11"/>
      <color indexed="35"/>
      <name val="Calibri"/>
      <family val="2"/>
    </font>
    <font>
      <b/>
      <sz val="15"/>
      <color indexed="18"/>
      <name val="Calibri"/>
      <family val="2"/>
    </font>
    <font>
      <b/>
      <sz val="13"/>
      <color indexed="18"/>
      <name val="Calibri"/>
      <family val="2"/>
    </font>
    <font>
      <b/>
      <sz val="11"/>
      <color indexed="18"/>
      <name val="Calibri"/>
      <family val="2"/>
    </font>
    <font>
      <u val="single"/>
      <sz val="10"/>
      <color indexed="29"/>
      <name val="Arial"/>
      <family val="2"/>
    </font>
    <font>
      <sz val="11"/>
      <color indexed="12"/>
      <name val="Calibri"/>
      <family val="2"/>
    </font>
    <font>
      <sz val="11"/>
      <color indexed="60"/>
      <name val="Calibri"/>
      <family val="2"/>
    </font>
    <font>
      <sz val="11"/>
      <color indexed="33"/>
      <name val="Calibri"/>
      <family val="2"/>
    </font>
    <font>
      <b/>
      <sz val="11"/>
      <color indexed="39"/>
      <name val="Calibri"/>
      <family val="2"/>
    </font>
    <font>
      <b/>
      <sz val="18"/>
      <color indexed="18"/>
      <name val="Cambria"/>
      <family val="2"/>
    </font>
    <font>
      <sz val="11"/>
      <color indexed="24"/>
      <name val="Calibri"/>
      <family val="2"/>
    </font>
    <font>
      <sz val="10"/>
      <color indexed="24"/>
      <name val="Arial"/>
      <family val="2"/>
    </font>
    <font>
      <b/>
      <sz val="6"/>
      <color indexed="24"/>
      <name val="Arial"/>
      <family val="2"/>
    </font>
    <font>
      <b/>
      <i/>
      <sz val="6"/>
      <color indexed="24"/>
      <name val="Arial"/>
      <family val="2"/>
    </font>
    <font>
      <sz val="10"/>
      <color indexed="16"/>
      <name val="Arial"/>
      <family val="2"/>
    </font>
    <font>
      <sz val="8"/>
      <color indexed="8"/>
      <name val="Arial"/>
      <family val="0"/>
    </font>
    <font>
      <i/>
      <sz val="7"/>
      <color indexed="24"/>
      <name val="Tahoma"/>
      <family val="2"/>
    </font>
    <font>
      <sz val="7"/>
      <color indexed="30"/>
      <name val="Tahoma"/>
      <family val="2"/>
    </font>
    <font>
      <sz val="7"/>
      <color indexed="35"/>
      <name val="Tahoma"/>
      <family val="2"/>
    </font>
    <font>
      <i/>
      <sz val="7"/>
      <name val="Tahoma"/>
      <family val="2"/>
    </font>
    <font>
      <i/>
      <sz val="7"/>
      <name val="Arial"/>
      <family val="2"/>
    </font>
    <font>
      <sz val="5"/>
      <color indexed="8"/>
      <name val="Arial"/>
      <family val="2"/>
    </font>
  </fonts>
  <fills count="26">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8"/>
        <bgColor indexed="64"/>
      </patternFill>
    </fill>
    <fill>
      <patternFill patternType="solid">
        <fgColor indexed="52"/>
        <bgColor indexed="64"/>
      </patternFill>
    </fill>
    <fill>
      <patternFill patternType="solid">
        <fgColor indexed="12"/>
        <bgColor indexed="64"/>
      </patternFill>
    </fill>
    <fill>
      <patternFill patternType="solid">
        <fgColor indexed="16"/>
        <bgColor indexed="64"/>
      </patternFill>
    </fill>
    <fill>
      <patternFill patternType="solid">
        <fgColor indexed="19"/>
        <bgColor indexed="64"/>
      </patternFill>
    </fill>
    <fill>
      <patternFill patternType="solid">
        <fgColor indexed="21"/>
        <bgColor indexed="64"/>
      </patternFill>
    </fill>
    <fill>
      <patternFill patternType="solid">
        <fgColor indexed="53"/>
        <bgColor indexed="64"/>
      </patternFill>
    </fill>
    <fill>
      <patternFill patternType="solid">
        <fgColor indexed="46"/>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31"/>
        <bgColor indexed="64"/>
      </patternFill>
    </fill>
    <fill>
      <patternFill patternType="solid">
        <fgColor indexed="18"/>
        <bgColor indexed="64"/>
      </patternFill>
    </fill>
    <fill>
      <patternFill patternType="solid">
        <fgColor indexed="8"/>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color indexed="63"/>
      </top>
      <bottom style="double">
        <color indexed="60"/>
      </bottom>
    </border>
    <border>
      <left style="thin">
        <color indexed="23"/>
      </left>
      <right style="thin">
        <color indexed="23"/>
      </right>
      <top style="thin">
        <color indexed="23"/>
      </top>
      <bottom style="thin">
        <color indexed="23"/>
      </bottom>
    </border>
    <border>
      <left style="thin">
        <color indexed="39"/>
      </left>
      <right style="thin">
        <color indexed="39"/>
      </right>
      <top style="thin">
        <color indexed="39"/>
      </top>
      <bottom style="thin">
        <color indexed="39"/>
      </bottom>
    </border>
    <border>
      <left>
        <color indexed="63"/>
      </left>
      <right>
        <color indexed="63"/>
      </right>
      <top style="thin">
        <color indexed="12"/>
      </top>
      <bottom style="double">
        <color indexed="12"/>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0" borderId="0" applyNumberFormat="0" applyBorder="0" applyAlignment="0" applyProtection="0"/>
    <xf numFmtId="0" fontId="44" fillId="6"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1"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12" borderId="1" applyNumberFormat="0" applyAlignment="0" applyProtection="0"/>
    <xf numFmtId="0" fontId="57" fillId="0" borderId="6" applyNumberFormat="0" applyFill="0" applyAlignment="0" applyProtection="0"/>
    <xf numFmtId="0" fontId="58" fillId="12" borderId="0" applyNumberFormat="0" applyBorder="0" applyAlignment="0" applyProtection="0"/>
    <xf numFmtId="0" fontId="0" fillId="6" borderId="7" applyNumberFormat="0" applyFont="0" applyAlignment="0" applyProtection="0"/>
    <xf numFmtId="0" fontId="59" fillId="19"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59" fillId="0" borderId="9" applyNumberFormat="0" applyFill="0" applyAlignment="0" applyProtection="0"/>
    <xf numFmtId="0" fontId="61" fillId="0" borderId="0" applyNumberFormat="0" applyFill="0" applyBorder="0" applyAlignment="0" applyProtection="0"/>
  </cellStyleXfs>
  <cellXfs count="144">
    <xf numFmtId="0" fontId="0" fillId="0" borderId="0" xfId="0" applyAlignment="1">
      <alignment/>
    </xf>
    <xf numFmtId="0" fontId="0" fillId="19" borderId="0" xfId="0" applyFill="1" applyAlignment="1">
      <alignment/>
    </xf>
    <xf numFmtId="0" fontId="0" fillId="19" borderId="0" xfId="0" applyFill="1" applyAlignment="1">
      <alignment horizontal="center"/>
    </xf>
    <xf numFmtId="0" fontId="0" fillId="19" borderId="0" xfId="0" applyFill="1" applyAlignment="1">
      <alignment horizontal="right"/>
    </xf>
    <xf numFmtId="0" fontId="3" fillId="19" borderId="0" xfId="0" applyFont="1" applyFill="1" applyAlignment="1">
      <alignment/>
    </xf>
    <xf numFmtId="0" fontId="0" fillId="19" borderId="0" xfId="0" applyFill="1" applyAlignment="1" applyProtection="1">
      <alignment/>
      <protection/>
    </xf>
    <xf numFmtId="0" fontId="0" fillId="19" borderId="0" xfId="0" applyFill="1" applyAlignment="1" applyProtection="1">
      <alignment horizontal="center"/>
      <protection/>
    </xf>
    <xf numFmtId="0" fontId="0" fillId="19" borderId="0" xfId="0" applyFill="1" applyAlignment="1">
      <alignment horizontal="left"/>
    </xf>
    <xf numFmtId="0" fontId="4" fillId="19" borderId="0" xfId="0" applyFont="1" applyFill="1" applyAlignment="1" applyProtection="1">
      <alignment/>
      <protection/>
    </xf>
    <xf numFmtId="0" fontId="2" fillId="19" borderId="0" xfId="0" applyFont="1" applyFill="1" applyBorder="1" applyAlignment="1" applyProtection="1">
      <alignment horizontal="center"/>
      <protection/>
    </xf>
    <xf numFmtId="0" fontId="0" fillId="19" borderId="0" xfId="0" applyFill="1" applyAlignment="1">
      <alignment horizontal="center" vertical="center"/>
    </xf>
    <xf numFmtId="0" fontId="0" fillId="19" borderId="0" xfId="0" applyFill="1" applyAlignment="1" applyProtection="1">
      <alignment horizontal="center" vertical="center"/>
      <protection/>
    </xf>
    <xf numFmtId="0" fontId="0" fillId="19" borderId="0" xfId="0" applyFill="1" applyAlignment="1">
      <alignment horizontal="left" vertical="center"/>
    </xf>
    <xf numFmtId="0" fontId="9" fillId="19" borderId="0" xfId="0" applyFont="1" applyFill="1" applyAlignment="1">
      <alignment horizontal="right"/>
    </xf>
    <xf numFmtId="0" fontId="10" fillId="19" borderId="0" xfId="0" applyFont="1" applyFill="1" applyAlignment="1">
      <alignment/>
    </xf>
    <xf numFmtId="0" fontId="9" fillId="19" borderId="0" xfId="0" applyFont="1" applyFill="1" applyAlignment="1">
      <alignment/>
    </xf>
    <xf numFmtId="0" fontId="9" fillId="19" borderId="0" xfId="0" applyFont="1" applyFill="1" applyAlignment="1">
      <alignment horizontal="center"/>
    </xf>
    <xf numFmtId="0" fontId="8" fillId="19" borderId="0" xfId="0" applyFont="1" applyFill="1" applyAlignment="1">
      <alignment horizontal="center"/>
    </xf>
    <xf numFmtId="0" fontId="5" fillId="19" borderId="0" xfId="0" applyFont="1" applyFill="1" applyAlignment="1" applyProtection="1">
      <alignment horizontal="left" vertical="center"/>
      <protection/>
    </xf>
    <xf numFmtId="0" fontId="0" fillId="19" borderId="0" xfId="0" applyFont="1" applyFill="1" applyAlignment="1" applyProtection="1">
      <alignment horizontal="left" vertical="center"/>
      <protection/>
    </xf>
    <xf numFmtId="0" fontId="13" fillId="19" borderId="0" xfId="0" applyFont="1" applyFill="1" applyAlignment="1">
      <alignment/>
    </xf>
    <xf numFmtId="0" fontId="16" fillId="19" borderId="0" xfId="0" applyFont="1" applyFill="1" applyAlignment="1">
      <alignment/>
    </xf>
    <xf numFmtId="0" fontId="17" fillId="19" borderId="0" xfId="0" applyFont="1" applyFill="1" applyAlignment="1">
      <alignment horizontal="right"/>
    </xf>
    <xf numFmtId="0" fontId="18" fillId="19" borderId="0" xfId="0" applyFont="1" applyFill="1" applyAlignment="1">
      <alignment horizontal="right"/>
    </xf>
    <xf numFmtId="0" fontId="7" fillId="19" borderId="0" xfId="0" applyFont="1" applyFill="1" applyAlignment="1" applyProtection="1">
      <alignment horizontal="center" vertical="center"/>
      <protection/>
    </xf>
    <xf numFmtId="3" fontId="0" fillId="19" borderId="0" xfId="0" applyNumberFormat="1" applyFill="1" applyAlignment="1" applyProtection="1">
      <alignment horizontal="center" vertical="center"/>
      <protection/>
    </xf>
    <xf numFmtId="0" fontId="0" fillId="19" borderId="0" xfId="0" applyFill="1" applyAlignment="1" applyProtection="1">
      <alignment horizontal="left" vertical="center" wrapText="1"/>
      <protection/>
    </xf>
    <xf numFmtId="0" fontId="0" fillId="10" borderId="0" xfId="0" applyFill="1" applyAlignment="1" applyProtection="1">
      <alignment horizontal="left" vertical="center"/>
      <protection/>
    </xf>
    <xf numFmtId="0" fontId="0" fillId="19" borderId="0" xfId="0" applyFill="1" applyAlignment="1" applyProtection="1">
      <alignment horizontal="left" vertical="center"/>
      <protection/>
    </xf>
    <xf numFmtId="0" fontId="0" fillId="10" borderId="0" xfId="0" applyFont="1" applyFill="1" applyAlignment="1" applyProtection="1">
      <alignment horizontal="left" vertical="center"/>
      <protection/>
    </xf>
    <xf numFmtId="0" fontId="0" fillId="19" borderId="0" xfId="0" applyFill="1" applyBorder="1" applyAlignment="1" applyProtection="1">
      <alignment/>
      <protection/>
    </xf>
    <xf numFmtId="0" fontId="1" fillId="19" borderId="0" xfId="0" applyFont="1" applyFill="1" applyAlignment="1" applyProtection="1">
      <alignment horizontal="center"/>
      <protection/>
    </xf>
    <xf numFmtId="0" fontId="0" fillId="19" borderId="0" xfId="0" applyFill="1" applyBorder="1" applyAlignment="1" applyProtection="1">
      <alignment horizontal="center"/>
      <protection/>
    </xf>
    <xf numFmtId="3" fontId="0" fillId="19" borderId="0" xfId="0" applyNumberFormat="1" applyFont="1" applyFill="1" applyBorder="1" applyAlignment="1" applyProtection="1">
      <alignment horizontal="center" vertical="center"/>
      <protection/>
    </xf>
    <xf numFmtId="0" fontId="21" fillId="19" borderId="0" xfId="0" applyFont="1" applyFill="1" applyAlignment="1">
      <alignment horizontal="center"/>
    </xf>
    <xf numFmtId="0" fontId="21" fillId="19" borderId="0" xfId="0" applyFont="1" applyFill="1" applyBorder="1" applyAlignment="1">
      <alignment horizontal="center" vertical="center"/>
    </xf>
    <xf numFmtId="0" fontId="20" fillId="19" borderId="0" xfId="0" applyFont="1" applyFill="1" applyAlignment="1" applyProtection="1">
      <alignment horizontal="center"/>
      <protection/>
    </xf>
    <xf numFmtId="0" fontId="19" fillId="19" borderId="0" xfId="0" applyFont="1" applyFill="1" applyAlignment="1" applyProtection="1">
      <alignment horizontal="center" vertical="center"/>
      <protection/>
    </xf>
    <xf numFmtId="3" fontId="0" fillId="10" borderId="10" xfId="0" applyNumberFormat="1" applyFont="1" applyFill="1" applyBorder="1" applyAlignment="1" applyProtection="1">
      <alignment horizontal="center" vertical="center" shrinkToFit="1"/>
      <protection locked="0"/>
    </xf>
    <xf numFmtId="3" fontId="0" fillId="10" borderId="10" xfId="0" applyNumberFormat="1" applyFont="1" applyFill="1" applyBorder="1" applyAlignment="1" applyProtection="1">
      <alignment horizontal="center" vertical="center" shrinkToFit="1"/>
      <protection locked="0"/>
    </xf>
    <xf numFmtId="3" fontId="9" fillId="0" borderId="10" xfId="0" applyNumberFormat="1" applyFont="1" applyFill="1" applyBorder="1" applyAlignment="1" applyProtection="1">
      <alignment horizontal="center" vertical="center" shrinkToFit="1"/>
      <protection/>
    </xf>
    <xf numFmtId="168" fontId="9" fillId="0" borderId="10" xfId="0" applyNumberFormat="1" applyFont="1" applyFill="1" applyBorder="1" applyAlignment="1" applyProtection="1">
      <alignment horizontal="center" vertical="center" shrinkToFit="1"/>
      <protection/>
    </xf>
    <xf numFmtId="170" fontId="0" fillId="10" borderId="10" xfId="0" applyNumberFormat="1" applyFont="1" applyFill="1" applyBorder="1" applyAlignment="1" applyProtection="1">
      <alignment horizontal="center" vertical="center" shrinkToFit="1"/>
      <protection locked="0"/>
    </xf>
    <xf numFmtId="0" fontId="22" fillId="19" borderId="0" xfId="0" applyFont="1" applyFill="1" applyAlignment="1">
      <alignment horizontal="center" vertical="center" wrapText="1"/>
    </xf>
    <xf numFmtId="0" fontId="23" fillId="19" borderId="0" xfId="0" applyFont="1" applyFill="1" applyAlignment="1">
      <alignment vertical="center" wrapText="1"/>
    </xf>
    <xf numFmtId="0" fontId="12" fillId="22" borderId="0" xfId="0" applyFont="1" applyFill="1" applyAlignment="1">
      <alignment horizontal="center" vertical="center" textRotation="90"/>
    </xf>
    <xf numFmtId="0" fontId="24" fillId="19" borderId="0" xfId="0" applyFont="1" applyFill="1" applyAlignment="1" applyProtection="1">
      <alignment horizontal="center" vertical="center"/>
      <protection/>
    </xf>
    <xf numFmtId="0" fontId="11" fillId="19" borderId="0" xfId="0" applyFont="1" applyFill="1" applyAlignment="1">
      <alignment horizontal="center" vertical="center" wrapText="1"/>
    </xf>
    <xf numFmtId="0" fontId="25" fillId="19" borderId="0" xfId="0" applyFont="1" applyFill="1" applyAlignment="1">
      <alignment vertical="center" wrapText="1"/>
    </xf>
    <xf numFmtId="0" fontId="26" fillId="19" borderId="0" xfId="0" applyFont="1" applyFill="1" applyAlignment="1">
      <alignment vertical="center" wrapText="1"/>
    </xf>
    <xf numFmtId="0" fontId="0" fillId="10" borderId="0" xfId="0" applyFont="1" applyFill="1" applyAlignment="1" applyProtection="1">
      <alignment horizontal="left" vertical="center" wrapText="1"/>
      <protection/>
    </xf>
    <xf numFmtId="0" fontId="0" fillId="10" borderId="0" xfId="0" applyFont="1" applyFill="1" applyAlignment="1" applyProtection="1">
      <alignment/>
      <protection/>
    </xf>
    <xf numFmtId="0" fontId="5" fillId="19" borderId="0" xfId="0" applyFont="1" applyFill="1" applyAlignment="1" applyProtection="1">
      <alignment horizontal="center" vertical="center"/>
      <protection/>
    </xf>
    <xf numFmtId="0" fontId="5" fillId="19" borderId="0" xfId="0" applyFont="1" applyFill="1" applyAlignment="1">
      <alignment horizontal="center" vertical="center" wrapText="1"/>
    </xf>
    <xf numFmtId="0" fontId="9" fillId="19" borderId="0" xfId="0" applyFont="1" applyFill="1" applyAlignment="1">
      <alignment horizontal="center" vertical="center" wrapText="1"/>
    </xf>
    <xf numFmtId="0" fontId="0" fillId="19" borderId="0" xfId="0" applyFont="1" applyFill="1" applyAlignment="1">
      <alignment horizontal="center"/>
    </xf>
    <xf numFmtId="1" fontId="9" fillId="0" borderId="10" xfId="0" applyNumberFormat="1" applyFont="1" applyFill="1" applyBorder="1" applyAlignment="1" applyProtection="1">
      <alignment horizontal="center" vertical="center" shrinkToFit="1"/>
      <protection/>
    </xf>
    <xf numFmtId="2" fontId="9" fillId="0" borderId="10" xfId="0" applyNumberFormat="1" applyFont="1" applyFill="1" applyBorder="1" applyAlignment="1" applyProtection="1">
      <alignment horizontal="center" vertical="center" shrinkToFit="1"/>
      <protection/>
    </xf>
    <xf numFmtId="0" fontId="1" fillId="19" borderId="0" xfId="0" applyFont="1" applyFill="1" applyAlignment="1" applyProtection="1">
      <alignment horizontal="center" vertical="center" shrinkToFit="1"/>
      <protection/>
    </xf>
    <xf numFmtId="0" fontId="1" fillId="19" borderId="0" xfId="0" applyFont="1" applyFill="1" applyAlignment="1">
      <alignment horizontal="center" vertical="center" shrinkToFit="1"/>
    </xf>
    <xf numFmtId="0" fontId="1" fillId="19" borderId="0" xfId="0" applyFont="1" applyFill="1" applyAlignment="1">
      <alignment shrinkToFit="1"/>
    </xf>
    <xf numFmtId="0" fontId="11" fillId="19" borderId="0" xfId="0" applyFont="1" applyFill="1" applyAlignment="1" quotePrefix="1">
      <alignment horizontal="center" textRotation="90" shrinkToFit="1"/>
    </xf>
    <xf numFmtId="0" fontId="11" fillId="19" borderId="0" xfId="0" applyFont="1" applyFill="1" applyAlignment="1">
      <alignment horizontal="center" textRotation="90" shrinkToFit="1"/>
    </xf>
    <xf numFmtId="184" fontId="0" fillId="10" borderId="10" xfId="0" applyNumberFormat="1" applyFont="1" applyFill="1" applyBorder="1" applyAlignment="1" applyProtection="1">
      <alignment horizontal="center" vertical="center" shrinkToFit="1"/>
      <protection locked="0"/>
    </xf>
    <xf numFmtId="0" fontId="2" fillId="19" borderId="0" xfId="0" applyFont="1" applyFill="1" applyAlignment="1">
      <alignment horizontal="left" vertical="center" wrapText="1"/>
    </xf>
    <xf numFmtId="0" fontId="24" fillId="19" borderId="0" xfId="0" applyFont="1" applyFill="1" applyAlignment="1">
      <alignment horizontal="center" vertical="center"/>
    </xf>
    <xf numFmtId="0" fontId="31" fillId="19" borderId="0" xfId="0" applyFont="1" applyFill="1" applyAlignment="1">
      <alignment horizontal="center" vertical="center"/>
    </xf>
    <xf numFmtId="49" fontId="33" fillId="19" borderId="0" xfId="0" applyNumberFormat="1" applyFont="1" applyFill="1" applyAlignment="1">
      <alignment horizontal="center" vertical="center"/>
    </xf>
    <xf numFmtId="0" fontId="33" fillId="19" borderId="0" xfId="0" applyFont="1" applyFill="1" applyAlignment="1">
      <alignment horizontal="left" vertical="center"/>
    </xf>
    <xf numFmtId="0" fontId="2" fillId="19" borderId="0" xfId="0" applyFont="1" applyFill="1" applyAlignment="1">
      <alignment horizontal="right" vertical="center"/>
    </xf>
    <xf numFmtId="49" fontId="33" fillId="19" borderId="0" xfId="0" applyNumberFormat="1" applyFont="1" applyFill="1" applyAlignment="1" quotePrefix="1">
      <alignment horizontal="center" vertical="center"/>
    </xf>
    <xf numFmtId="0" fontId="1" fillId="19" borderId="0" xfId="0" applyFont="1" applyFill="1" applyAlignment="1">
      <alignment horizontal="center"/>
    </xf>
    <xf numFmtId="0" fontId="0" fillId="19" borderId="0" xfId="0" applyFill="1" applyBorder="1" applyAlignment="1">
      <alignment/>
    </xf>
    <xf numFmtId="0" fontId="34" fillId="0" borderId="11" xfId="0" applyFont="1" applyFill="1" applyBorder="1" applyAlignment="1">
      <alignment horizontal="center"/>
    </xf>
    <xf numFmtId="0" fontId="1" fillId="22" borderId="12" xfId="0" applyFont="1" applyFill="1" applyBorder="1" applyAlignment="1">
      <alignment horizontal="center"/>
    </xf>
    <xf numFmtId="0" fontId="1" fillId="22" borderId="13" xfId="0" applyFont="1" applyFill="1" applyBorder="1" applyAlignment="1">
      <alignment horizontal="center"/>
    </xf>
    <xf numFmtId="0" fontId="1" fillId="22" borderId="14" xfId="0" applyFont="1" applyFill="1" applyBorder="1" applyAlignment="1">
      <alignment horizontal="center"/>
    </xf>
    <xf numFmtId="0" fontId="35" fillId="5" borderId="11" xfId="0" applyFont="1" applyFill="1" applyBorder="1" applyAlignment="1">
      <alignment horizontal="center"/>
    </xf>
    <xf numFmtId="0" fontId="35" fillId="0" borderId="11" xfId="0" applyFont="1" applyBorder="1" applyAlignment="1">
      <alignment horizontal="center"/>
    </xf>
    <xf numFmtId="0" fontId="36" fillId="19" borderId="0" xfId="0" applyFont="1" applyFill="1" applyAlignment="1">
      <alignment horizontal="left" vertical="center"/>
    </xf>
    <xf numFmtId="0" fontId="5" fillId="19" borderId="0" xfId="0" applyFont="1" applyFill="1" applyAlignment="1">
      <alignment horizontal="center"/>
    </xf>
    <xf numFmtId="0" fontId="9" fillId="19" borderId="0" xfId="0" applyFont="1" applyFill="1" applyAlignment="1">
      <alignment horizontal="left"/>
    </xf>
    <xf numFmtId="0" fontId="2" fillId="19" borderId="0" xfId="0" applyFont="1" applyFill="1" applyAlignment="1">
      <alignment horizontal="left" vertical="center"/>
    </xf>
    <xf numFmtId="0" fontId="62" fillId="19" borderId="0" xfId="0" applyFont="1" applyFill="1" applyAlignment="1">
      <alignment horizontal="center" vertical="center"/>
    </xf>
    <xf numFmtId="0" fontId="62" fillId="19" borderId="0" xfId="0" applyFont="1" applyFill="1" applyAlignment="1">
      <alignment/>
    </xf>
    <xf numFmtId="0" fontId="64" fillId="19" borderId="0" xfId="0" applyFont="1" applyFill="1" applyAlignment="1">
      <alignment horizontal="left" vertical="center"/>
    </xf>
    <xf numFmtId="170" fontId="65" fillId="23" borderId="10" xfId="0" applyNumberFormat="1" applyFont="1" applyFill="1" applyBorder="1" applyAlignment="1" applyProtection="1">
      <alignment horizontal="center" vertical="center" shrinkToFit="1"/>
      <protection hidden="1"/>
    </xf>
    <xf numFmtId="0" fontId="66" fillId="19" borderId="0" xfId="0" applyFont="1" applyFill="1" applyAlignment="1">
      <alignment horizontal="right"/>
    </xf>
    <xf numFmtId="0" fontId="19" fillId="19" borderId="0" xfId="0" applyFont="1" applyFill="1" applyAlignment="1" applyProtection="1">
      <alignment horizontal="left"/>
      <protection/>
    </xf>
    <xf numFmtId="0" fontId="19" fillId="19" borderId="0" xfId="0" applyFont="1" applyFill="1" applyAlignment="1" applyProtection="1">
      <alignment horizontal="left" vertical="center"/>
      <protection/>
    </xf>
    <xf numFmtId="2" fontId="0" fillId="19" borderId="0" xfId="0" applyNumberFormat="1" applyFill="1" applyAlignment="1" applyProtection="1">
      <alignment horizontal="center" vertical="center"/>
      <protection/>
    </xf>
    <xf numFmtId="0" fontId="22" fillId="19" borderId="0" xfId="0" applyFont="1" applyFill="1" applyAlignment="1">
      <alignment vertical="center"/>
    </xf>
    <xf numFmtId="0" fontId="7" fillId="2" borderId="0" xfId="0" applyFont="1" applyFill="1" applyAlignment="1">
      <alignment horizontal="right"/>
    </xf>
    <xf numFmtId="0" fontId="72" fillId="19" borderId="0" xfId="0" applyFont="1" applyFill="1" applyAlignment="1">
      <alignment horizontal="right"/>
    </xf>
    <xf numFmtId="0" fontId="0" fillId="0" borderId="0" xfId="0" applyAlignment="1">
      <alignment/>
    </xf>
    <xf numFmtId="0" fontId="1" fillId="2" borderId="0" xfId="0" applyFont="1" applyFill="1" applyAlignment="1" applyProtection="1">
      <alignment horizontal="left" wrapText="1" shrinkToFit="1"/>
      <protection locked="0"/>
    </xf>
    <xf numFmtId="49" fontId="1" fillId="2" borderId="0" xfId="0" applyNumberFormat="1" applyFont="1" applyFill="1" applyAlignment="1" applyProtection="1">
      <alignment horizontal="left" wrapText="1" shrinkToFit="1"/>
      <protection locked="0"/>
    </xf>
    <xf numFmtId="0" fontId="34" fillId="17" borderId="0" xfId="0" applyFont="1" applyFill="1" applyBorder="1" applyAlignment="1">
      <alignment horizontal="center"/>
    </xf>
    <xf numFmtId="0" fontId="14" fillId="24" borderId="0" xfId="0" applyFont="1" applyFill="1" applyAlignment="1">
      <alignment horizontal="center"/>
    </xf>
    <xf numFmtId="0" fontId="14" fillId="24" borderId="0" xfId="0" applyFont="1" applyFill="1" applyAlignment="1">
      <alignment horizontal="center" vertical="center"/>
    </xf>
    <xf numFmtId="0" fontId="11" fillId="0" borderId="15" xfId="0" applyFont="1" applyBorder="1" applyAlignment="1">
      <alignment horizontal="center"/>
    </xf>
    <xf numFmtId="0" fontId="11" fillId="0" borderId="16" xfId="0" applyFont="1" applyBorder="1" applyAlignment="1">
      <alignment horizontal="center"/>
    </xf>
    <xf numFmtId="0" fontId="14" fillId="24" borderId="17" xfId="0" applyFont="1" applyFill="1" applyBorder="1" applyAlignment="1">
      <alignment horizontal="center" vertical="center"/>
    </xf>
    <xf numFmtId="0" fontId="14" fillId="24" borderId="0" xfId="0" applyFont="1" applyFill="1" applyBorder="1" applyAlignment="1">
      <alignment horizontal="center" vertical="center"/>
    </xf>
    <xf numFmtId="0" fontId="35" fillId="5" borderId="12" xfId="0" applyFont="1" applyFill="1" applyBorder="1" applyAlignment="1">
      <alignment horizontal="center"/>
    </xf>
    <xf numFmtId="0" fontId="35" fillId="5" borderId="13" xfId="0" applyFont="1" applyFill="1" applyBorder="1" applyAlignment="1">
      <alignment horizontal="center"/>
    </xf>
    <xf numFmtId="0" fontId="35" fillId="5" borderId="14" xfId="0" applyFont="1" applyFill="1" applyBorder="1" applyAlignment="1">
      <alignment horizontal="center"/>
    </xf>
    <xf numFmtId="0" fontId="35" fillId="0" borderId="12" xfId="0" applyFont="1" applyBorder="1" applyAlignment="1">
      <alignment horizontal="center"/>
    </xf>
    <xf numFmtId="0" fontId="35" fillId="0" borderId="13" xfId="0" applyFont="1" applyBorder="1" applyAlignment="1">
      <alignment horizontal="center"/>
    </xf>
    <xf numFmtId="0" fontId="35" fillId="0" borderId="14" xfId="0" applyFont="1" applyBorder="1" applyAlignment="1">
      <alignment horizontal="center"/>
    </xf>
    <xf numFmtId="0" fontId="31" fillId="19" borderId="0" xfId="0" applyFont="1" applyFill="1" applyAlignment="1">
      <alignment horizontal="center" vertical="center"/>
    </xf>
    <xf numFmtId="0" fontId="32" fillId="19" borderId="0" xfId="0" applyFont="1" applyFill="1" applyAlignment="1">
      <alignment horizontal="center" vertical="center" wrapText="1"/>
    </xf>
    <xf numFmtId="0" fontId="2" fillId="19" borderId="0" xfId="0" applyFont="1" applyFill="1" applyAlignment="1">
      <alignment horizontal="left" vertical="center" wrapText="1"/>
    </xf>
    <xf numFmtId="0" fontId="36" fillId="19" borderId="0" xfId="0" applyFont="1" applyFill="1" applyAlignment="1">
      <alignment horizontal="center" vertical="center"/>
    </xf>
    <xf numFmtId="0" fontId="12" fillId="22" borderId="0" xfId="0" applyFont="1" applyFill="1" applyAlignment="1">
      <alignment horizontal="center" vertical="center" textRotation="90"/>
    </xf>
    <xf numFmtId="0" fontId="63" fillId="19" borderId="18" xfId="0" applyFont="1" applyFill="1" applyBorder="1" applyAlignment="1" applyProtection="1">
      <alignment horizontal="center"/>
      <protection/>
    </xf>
    <xf numFmtId="0" fontId="42" fillId="19" borderId="19" xfId="0" applyFont="1" applyFill="1" applyBorder="1" applyAlignment="1">
      <alignment horizontal="left" vertical="center" wrapText="1"/>
    </xf>
    <xf numFmtId="0" fontId="43" fillId="0" borderId="20" xfId="0" applyFont="1" applyBorder="1" applyAlignment="1">
      <alignment horizontal="left" vertical="center"/>
    </xf>
    <xf numFmtId="0" fontId="42" fillId="19" borderId="21" xfId="0" applyFont="1" applyFill="1" applyBorder="1" applyAlignment="1">
      <alignment horizontal="left" vertical="center" wrapText="1"/>
    </xf>
    <xf numFmtId="0" fontId="43" fillId="0" borderId="22" xfId="0" applyFont="1" applyBorder="1" applyAlignment="1">
      <alignment horizontal="left" vertical="center"/>
    </xf>
    <xf numFmtId="0" fontId="1" fillId="19" borderId="0" xfId="0" applyFont="1" applyFill="1" applyAlignment="1" applyProtection="1">
      <alignment wrapText="1"/>
      <protection/>
    </xf>
    <xf numFmtId="0" fontId="0" fillId="19" borderId="0" xfId="0" applyFill="1" applyAlignment="1" applyProtection="1">
      <alignment wrapText="1"/>
      <protection/>
    </xf>
    <xf numFmtId="0" fontId="15" fillId="25" borderId="23" xfId="0" applyFont="1" applyFill="1" applyBorder="1" applyAlignment="1" applyProtection="1">
      <alignment horizontal="center" vertical="center" shrinkToFit="1"/>
      <protection/>
    </xf>
    <xf numFmtId="0" fontId="13" fillId="25" borderId="24" xfId="0" applyFont="1" applyFill="1" applyBorder="1" applyAlignment="1">
      <alignment horizontal="center" shrinkToFit="1"/>
    </xf>
    <xf numFmtId="0" fontId="13" fillId="25" borderId="25" xfId="0" applyFont="1" applyFill="1" applyBorder="1" applyAlignment="1">
      <alignment horizontal="center" shrinkToFit="1"/>
    </xf>
    <xf numFmtId="0" fontId="20" fillId="19" borderId="26" xfId="0" applyFont="1" applyFill="1" applyBorder="1" applyAlignment="1" applyProtection="1">
      <alignment horizontal="left" vertical="center" shrinkToFit="1"/>
      <protection/>
    </xf>
    <xf numFmtId="0" fontId="20" fillId="19" borderId="0" xfId="0" applyFont="1" applyFill="1" applyAlignment="1" applyProtection="1">
      <alignment horizontal="left" vertical="center" shrinkToFit="1"/>
      <protection/>
    </xf>
    <xf numFmtId="0" fontId="20" fillId="19" borderId="0" xfId="0" applyFont="1" applyFill="1" applyBorder="1" applyAlignment="1" applyProtection="1">
      <alignment horizontal="center" vertical="center" shrinkToFit="1"/>
      <protection/>
    </xf>
    <xf numFmtId="0" fontId="62" fillId="0" borderId="0" xfId="0" applyFont="1" applyAlignment="1">
      <alignment shrinkToFit="1"/>
    </xf>
    <xf numFmtId="0" fontId="42" fillId="19" borderId="27" xfId="0" applyFont="1" applyFill="1" applyBorder="1" applyAlignment="1">
      <alignment horizontal="left" vertical="center" wrapText="1"/>
    </xf>
    <xf numFmtId="0" fontId="43" fillId="0" borderId="28" xfId="0" applyFont="1" applyBorder="1" applyAlignment="1">
      <alignment horizontal="left" vertical="center"/>
    </xf>
    <xf numFmtId="0" fontId="0" fillId="10" borderId="0" xfId="0" applyFont="1" applyFill="1" applyAlignment="1" applyProtection="1">
      <alignment horizontal="left" vertical="center"/>
      <protection/>
    </xf>
    <xf numFmtId="0" fontId="0" fillId="0" borderId="0" xfId="0" applyAlignment="1">
      <alignment horizontal="left" vertical="center"/>
    </xf>
    <xf numFmtId="3" fontId="2" fillId="10" borderId="29" xfId="0" applyNumberFormat="1" applyFont="1" applyFill="1" applyBorder="1" applyAlignment="1" applyProtection="1">
      <alignment horizontal="center" vertical="center" shrinkToFit="1"/>
      <protection locked="0"/>
    </xf>
    <xf numFmtId="3" fontId="2" fillId="10" borderId="30"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11" fillId="19" borderId="0" xfId="0" applyFont="1" applyFill="1" applyAlignment="1" quotePrefix="1">
      <alignment vertical="center" textRotation="90"/>
    </xf>
    <xf numFmtId="0" fontId="11" fillId="19" borderId="0" xfId="0" applyFont="1" applyFill="1" applyAlignment="1">
      <alignment vertical="center" textRotation="90"/>
    </xf>
    <xf numFmtId="49" fontId="22" fillId="19" borderId="0" xfId="0" applyNumberFormat="1" applyFont="1" applyFill="1" applyAlignment="1">
      <alignment horizontal="center" vertical="center" textRotation="90"/>
    </xf>
    <xf numFmtId="49" fontId="0" fillId="0" borderId="0" xfId="0" applyNumberFormat="1" applyAlignment="1">
      <alignment horizontal="center" vertical="center"/>
    </xf>
    <xf numFmtId="49" fontId="0" fillId="0" borderId="0" xfId="0" applyNumberFormat="1" applyAlignment="1">
      <alignment/>
    </xf>
    <xf numFmtId="0" fontId="0" fillId="0" borderId="30" xfId="0" applyBorder="1" applyAlignment="1" applyProtection="1">
      <alignment/>
      <protection locked="0"/>
    </xf>
    <xf numFmtId="0" fontId="0" fillId="0" borderId="31" xfId="0" applyBorder="1" applyAlignment="1" applyProtection="1">
      <alignment/>
      <protection locked="0"/>
    </xf>
    <xf numFmtId="0" fontId="39" fillId="19"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00000"/>
      <rgbColor rgb="00F0F0F0"/>
      <rgbColor rgb="00C09090"/>
      <rgbColor rgb="00B8D8B8"/>
      <rgbColor rgb="006C6CA8"/>
      <rgbColor rgb="00D8D8B8"/>
      <rgbColor rgb="00D8B8B8"/>
      <rgbColor rgb="00B8D8D8"/>
      <rgbColor rgb="00A86C6C"/>
      <rgbColor rgb="006CA86C"/>
      <rgbColor rgb="00000090"/>
      <rgbColor rgb="00A8A86C"/>
      <rgbColor rgb="00C090C0"/>
      <rgbColor rgb="006CA8A8"/>
      <rgbColor rgb="00D8D8D8"/>
      <rgbColor rgb="00A8A8A8"/>
      <rgbColor rgb="00E00000"/>
      <rgbColor rgb="00E09400"/>
      <rgbColor rgb="00E0E000"/>
      <rgbColor rgb="0000E000"/>
      <rgbColor rgb="0000E0E0"/>
      <rgbColor rgb="000000E0"/>
      <rgbColor rgb="00E000E0"/>
      <rgbColor rgb="00FFFFFF"/>
      <rgbColor rgb="00800000"/>
      <rgbColor rgb="00805400"/>
      <rgbColor rgb="00808000"/>
      <rgbColor rgb="00008000"/>
      <rgbColor rgb="00008080"/>
      <rgbColor rgb="00000080"/>
      <rgbColor rgb="00800080"/>
      <rgbColor rgb="00000000"/>
      <rgbColor rgb="00B8B8D8"/>
      <rgbColor rgb="00E4F0F0"/>
      <rgbColor rgb="00E4F0E4"/>
      <rgbColor rgb="00F0F0E4"/>
      <rgbColor rgb="00E4E4F0"/>
      <rgbColor rgb="00F0E4E4"/>
      <rgbColor rgb="00F0E4F0"/>
      <rgbColor rgb="00F4E8DC"/>
      <rgbColor rgb="009090C0"/>
      <rgbColor rgb="0090C0C0"/>
      <rgbColor rgb="00C0C090"/>
      <rgbColor rgb="00ECCCAC"/>
      <rgbColor rgb="00E8B484"/>
      <rgbColor rgb="00E49C60"/>
      <rgbColor rgb="00A86CA8"/>
      <rgbColor rgb="00C0C0C0"/>
      <rgbColor rgb="00009090"/>
      <rgbColor rgb="0090C090"/>
      <rgbColor rgb="00009000"/>
      <rgbColor rgb="00909000"/>
      <rgbColor rgb="00E08400"/>
      <rgbColor rgb="00D8B8D8"/>
      <rgbColor rgb="00900090"/>
      <rgbColor rgb="009090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28575</xdr:colOff>
      <xdr:row>2</xdr:row>
      <xdr:rowOff>114300</xdr:rowOff>
    </xdr:to>
    <xdr:pic>
      <xdr:nvPicPr>
        <xdr:cNvPr id="1" name="Picture 1"/>
        <xdr:cNvPicPr preferRelativeResize="1">
          <a:picLocks noChangeAspect="1"/>
        </xdr:cNvPicPr>
      </xdr:nvPicPr>
      <xdr:blipFill>
        <a:blip r:embed="rId1"/>
        <a:stretch>
          <a:fillRect/>
        </a:stretch>
      </xdr:blipFill>
      <xdr:spPr>
        <a:xfrm>
          <a:off x="9525" y="0"/>
          <a:ext cx="69151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4:I48"/>
  <sheetViews>
    <sheetView tabSelected="1" zoomScale="125" zoomScaleNormal="125" zoomScalePageLayoutView="0" workbookViewId="0" topLeftCell="A1">
      <selection activeCell="J1" sqref="J1"/>
    </sheetView>
  </sheetViews>
  <sheetFormatPr defaultColWidth="9.140625" defaultRowHeight="12.75"/>
  <cols>
    <col min="1" max="1" width="3.00390625" style="1" customWidth="1"/>
    <col min="2" max="3" width="4.8515625" style="1" customWidth="1"/>
    <col min="4" max="8" width="16.7109375" style="1" customWidth="1"/>
    <col min="9" max="9" width="7.140625" style="1" customWidth="1"/>
    <col min="10" max="16384" width="9.140625" style="1" customWidth="1"/>
  </cols>
  <sheetData>
    <row r="1" ht="12.75"/>
    <row r="2" ht="12.75"/>
    <row r="3" ht="12.75"/>
    <row r="4" spans="2:9" ht="12.75">
      <c r="B4" s="21"/>
      <c r="C4" s="21"/>
      <c r="D4" s="21"/>
      <c r="E4" s="21"/>
      <c r="F4" s="21"/>
      <c r="I4" s="13" t="s">
        <v>72</v>
      </c>
    </row>
    <row r="5" ht="12.75">
      <c r="I5" s="23" t="s">
        <v>36</v>
      </c>
    </row>
    <row r="6" spans="7:9" ht="12.75" customHeight="1">
      <c r="G6" s="4"/>
      <c r="I6" s="87" t="s">
        <v>107</v>
      </c>
    </row>
    <row r="7" spans="1:9" s="10" customFormat="1" ht="12.75" customHeight="1">
      <c r="A7" s="114" t="s">
        <v>37</v>
      </c>
      <c r="B7" s="99" t="s">
        <v>38</v>
      </c>
      <c r="C7" s="99"/>
      <c r="D7" s="99"/>
      <c r="E7" s="99"/>
      <c r="F7" s="99"/>
      <c r="G7" s="99"/>
      <c r="H7" s="99"/>
      <c r="I7" s="99"/>
    </row>
    <row r="8" ht="12.75">
      <c r="A8" s="114"/>
    </row>
    <row r="9" spans="1:9" ht="45.75" customHeight="1">
      <c r="A9" s="114"/>
      <c r="B9" s="112" t="s">
        <v>84</v>
      </c>
      <c r="C9" s="112"/>
      <c r="D9" s="112"/>
      <c r="E9" s="112"/>
      <c r="F9" s="112"/>
      <c r="G9" s="112"/>
      <c r="H9" s="112"/>
      <c r="I9" s="112"/>
    </row>
    <row r="10" spans="1:9" ht="35.25" customHeight="1">
      <c r="A10" s="114"/>
      <c r="B10" s="112" t="s">
        <v>92</v>
      </c>
      <c r="C10" s="112"/>
      <c r="D10" s="112"/>
      <c r="E10" s="112"/>
      <c r="F10" s="112"/>
      <c r="G10" s="112"/>
      <c r="H10" s="112"/>
      <c r="I10" s="112"/>
    </row>
    <row r="11" spans="1:8" ht="12.75">
      <c r="A11" s="114"/>
      <c r="B11" s="65"/>
      <c r="C11" s="65"/>
      <c r="D11" s="65"/>
      <c r="E11" s="65"/>
      <c r="F11" s="65"/>
      <c r="G11" s="10"/>
      <c r="H11" s="10"/>
    </row>
    <row r="12" spans="1:9" s="10" customFormat="1" ht="12.75" customHeight="1">
      <c r="A12" s="114" t="s">
        <v>39</v>
      </c>
      <c r="B12" s="99" t="s">
        <v>40</v>
      </c>
      <c r="C12" s="99"/>
      <c r="D12" s="99"/>
      <c r="E12" s="99"/>
      <c r="F12" s="99"/>
      <c r="G12" s="99"/>
      <c r="H12" s="99"/>
      <c r="I12" s="99"/>
    </row>
    <row r="13" ht="12.75">
      <c r="A13" s="114"/>
    </row>
    <row r="14" spans="1:9" ht="12.75">
      <c r="A14" s="114"/>
      <c r="B14" s="110" t="s">
        <v>85</v>
      </c>
      <c r="C14" s="110"/>
      <c r="D14" s="110"/>
      <c r="E14" s="110"/>
      <c r="F14" s="110"/>
      <c r="G14" s="110"/>
      <c r="H14" s="110"/>
      <c r="I14" s="110"/>
    </row>
    <row r="15" spans="1:9" ht="12.75">
      <c r="A15" s="114"/>
      <c r="B15" s="66"/>
      <c r="C15" s="66"/>
      <c r="D15" s="66"/>
      <c r="E15" s="66"/>
      <c r="F15" s="66"/>
      <c r="G15" s="66"/>
      <c r="H15" s="66"/>
      <c r="I15" s="66"/>
    </row>
    <row r="16" spans="1:9" ht="15.75">
      <c r="A16" s="114"/>
      <c r="B16" s="111" t="s">
        <v>41</v>
      </c>
      <c r="C16" s="111"/>
      <c r="D16" s="111"/>
      <c r="E16" s="111"/>
      <c r="F16" s="111"/>
      <c r="G16" s="111"/>
      <c r="H16" s="111"/>
      <c r="I16" s="111"/>
    </row>
    <row r="17" spans="1:8" ht="24" customHeight="1">
      <c r="A17" s="114"/>
      <c r="C17" s="67" t="s">
        <v>42</v>
      </c>
      <c r="D17" s="68" t="s">
        <v>43</v>
      </c>
      <c r="E17" s="65"/>
      <c r="F17" s="65"/>
      <c r="H17" s="69"/>
    </row>
    <row r="18" spans="1:8" ht="24" customHeight="1">
      <c r="A18" s="114"/>
      <c r="C18" s="70" t="s">
        <v>44</v>
      </c>
      <c r="D18" s="68" t="s">
        <v>90</v>
      </c>
      <c r="E18" s="65"/>
      <c r="F18" s="65"/>
      <c r="H18" s="69"/>
    </row>
    <row r="19" spans="1:8" ht="24" customHeight="1">
      <c r="A19" s="114"/>
      <c r="C19" s="70" t="s">
        <v>45</v>
      </c>
      <c r="D19" s="68" t="s">
        <v>91</v>
      </c>
      <c r="E19" s="65"/>
      <c r="F19" s="65"/>
      <c r="H19" s="69"/>
    </row>
    <row r="20" spans="1:8" ht="24" customHeight="1">
      <c r="A20" s="114"/>
      <c r="C20" s="70" t="s">
        <v>46</v>
      </c>
      <c r="D20" s="68" t="s">
        <v>86</v>
      </c>
      <c r="E20" s="65"/>
      <c r="F20" s="65"/>
      <c r="H20" s="69"/>
    </row>
    <row r="21" spans="1:8" ht="24" customHeight="1">
      <c r="A21" s="114"/>
      <c r="B21" s="68"/>
      <c r="C21" s="70" t="s">
        <v>47</v>
      </c>
      <c r="D21" s="68" t="s">
        <v>105</v>
      </c>
      <c r="E21" s="65"/>
      <c r="F21" s="65"/>
      <c r="H21" s="69"/>
    </row>
    <row r="22" spans="1:8" ht="24" customHeight="1">
      <c r="A22" s="114"/>
      <c r="B22" s="68"/>
      <c r="C22" s="70" t="s">
        <v>48</v>
      </c>
      <c r="D22" s="68" t="s">
        <v>104</v>
      </c>
      <c r="E22" s="65"/>
      <c r="F22" s="65"/>
      <c r="H22" s="69"/>
    </row>
    <row r="23" spans="1:8" ht="24" customHeight="1">
      <c r="A23" s="114"/>
      <c r="C23" s="70" t="s">
        <v>49</v>
      </c>
      <c r="D23" s="68" t="s">
        <v>106</v>
      </c>
      <c r="E23" s="65"/>
      <c r="F23" s="65"/>
      <c r="H23" s="69"/>
    </row>
    <row r="24" spans="1:8" ht="24" customHeight="1">
      <c r="A24" s="114"/>
      <c r="C24" s="70" t="s">
        <v>75</v>
      </c>
      <c r="D24" s="68" t="s">
        <v>93</v>
      </c>
      <c r="E24" s="65"/>
      <c r="F24" s="65"/>
      <c r="H24" s="69"/>
    </row>
    <row r="25" spans="1:8" ht="12.75">
      <c r="A25" s="114"/>
      <c r="B25" s="68"/>
      <c r="C25" s="65"/>
      <c r="E25" s="65"/>
      <c r="F25" s="65"/>
      <c r="H25" s="69"/>
    </row>
    <row r="26" spans="1:8" ht="12.75">
      <c r="A26" s="114"/>
      <c r="B26" s="65"/>
      <c r="C26" s="71"/>
      <c r="D26" s="71"/>
      <c r="E26" s="97" t="s">
        <v>50</v>
      </c>
      <c r="F26" s="97"/>
      <c r="G26" s="97"/>
      <c r="H26" s="97"/>
    </row>
    <row r="27" spans="1:9" ht="12.75">
      <c r="A27" s="114"/>
      <c r="B27" s="65"/>
      <c r="C27" s="71"/>
      <c r="D27" s="71"/>
      <c r="E27" s="102" t="s">
        <v>51</v>
      </c>
      <c r="F27" s="103"/>
      <c r="G27" s="103"/>
      <c r="H27" s="103"/>
      <c r="I27" s="72"/>
    </row>
    <row r="28" spans="1:9" ht="12.75">
      <c r="A28" s="114"/>
      <c r="B28" s="65"/>
      <c r="C28" s="73" t="s">
        <v>52</v>
      </c>
      <c r="D28" s="73" t="s">
        <v>53</v>
      </c>
      <c r="E28" s="100" t="s">
        <v>54</v>
      </c>
      <c r="F28" s="101"/>
      <c r="G28" s="101"/>
      <c r="H28" s="101"/>
      <c r="I28" s="72"/>
    </row>
    <row r="29" spans="1:8" ht="5.25" customHeight="1">
      <c r="A29" s="114"/>
      <c r="B29" s="65"/>
      <c r="C29" s="74"/>
      <c r="D29" s="75"/>
      <c r="E29" s="75"/>
      <c r="F29" s="75"/>
      <c r="G29" s="75"/>
      <c r="H29" s="76"/>
    </row>
    <row r="30" spans="1:8" ht="12.75">
      <c r="A30" s="114"/>
      <c r="B30" s="65"/>
      <c r="C30" s="77">
        <v>2011</v>
      </c>
      <c r="D30" s="77" t="s">
        <v>55</v>
      </c>
      <c r="E30" s="104" t="s">
        <v>56</v>
      </c>
      <c r="F30" s="105"/>
      <c r="G30" s="105"/>
      <c r="H30" s="106"/>
    </row>
    <row r="31" spans="1:8" ht="12.75">
      <c r="A31" s="114"/>
      <c r="B31" s="65"/>
      <c r="C31" s="78">
        <v>2012</v>
      </c>
      <c r="D31" s="78" t="s">
        <v>57</v>
      </c>
      <c r="E31" s="107" t="s">
        <v>55</v>
      </c>
      <c r="F31" s="108"/>
      <c r="G31" s="108"/>
      <c r="H31" s="109"/>
    </row>
    <row r="32" spans="1:8" ht="12.75">
      <c r="A32" s="114"/>
      <c r="B32" s="65"/>
      <c r="C32" s="77">
        <v>2013</v>
      </c>
      <c r="D32" s="77" t="s">
        <v>58</v>
      </c>
      <c r="E32" s="104" t="s">
        <v>57</v>
      </c>
      <c r="F32" s="105"/>
      <c r="G32" s="105"/>
      <c r="H32" s="106"/>
    </row>
    <row r="33" spans="1:8" ht="12.75">
      <c r="A33" s="114"/>
      <c r="B33" s="65"/>
      <c r="C33" s="78">
        <v>2014</v>
      </c>
      <c r="D33" s="78" t="s">
        <v>59</v>
      </c>
      <c r="E33" s="107" t="s">
        <v>58</v>
      </c>
      <c r="F33" s="108"/>
      <c r="G33" s="108"/>
      <c r="H33" s="109"/>
    </row>
    <row r="34" spans="1:8" ht="12.75">
      <c r="A34" s="114"/>
      <c r="B34" s="65"/>
      <c r="C34" s="77">
        <v>2015</v>
      </c>
      <c r="D34" s="77" t="s">
        <v>60</v>
      </c>
      <c r="E34" s="104" t="s">
        <v>59</v>
      </c>
      <c r="F34" s="105"/>
      <c r="G34" s="105"/>
      <c r="H34" s="106"/>
    </row>
    <row r="35" spans="1:8" ht="12.75">
      <c r="A35" s="114"/>
      <c r="B35" s="65"/>
      <c r="C35" s="78">
        <v>2016</v>
      </c>
      <c r="D35" s="78" t="s">
        <v>61</v>
      </c>
      <c r="E35" s="107" t="s">
        <v>60</v>
      </c>
      <c r="F35" s="108"/>
      <c r="G35" s="108"/>
      <c r="H35" s="109"/>
    </row>
    <row r="36" spans="1:8" ht="12.75">
      <c r="A36" s="114"/>
      <c r="B36" s="65"/>
      <c r="C36" s="77">
        <v>2017</v>
      </c>
      <c r="D36" s="77" t="s">
        <v>62</v>
      </c>
      <c r="E36" s="104" t="s">
        <v>61</v>
      </c>
      <c r="F36" s="105"/>
      <c r="G36" s="105"/>
      <c r="H36" s="106"/>
    </row>
    <row r="37" spans="1:8" ht="12.75">
      <c r="A37" s="114"/>
      <c r="B37" s="65"/>
      <c r="C37" s="78">
        <v>2018</v>
      </c>
      <c r="D37" s="78" t="s">
        <v>63</v>
      </c>
      <c r="E37" s="107" t="s">
        <v>62</v>
      </c>
      <c r="F37" s="108"/>
      <c r="G37" s="108"/>
      <c r="H37" s="109"/>
    </row>
    <row r="38" spans="1:8" ht="12.75">
      <c r="A38" s="114"/>
      <c r="B38" s="65"/>
      <c r="C38" s="77">
        <v>2019</v>
      </c>
      <c r="D38" s="77" t="s">
        <v>64</v>
      </c>
      <c r="E38" s="104" t="s">
        <v>63</v>
      </c>
      <c r="F38" s="105"/>
      <c r="G38" s="105"/>
      <c r="H38" s="106"/>
    </row>
    <row r="39" spans="1:8" ht="14.25" customHeight="1">
      <c r="A39" s="114"/>
      <c r="B39" s="68"/>
      <c r="C39" s="79" t="s">
        <v>65</v>
      </c>
      <c r="D39" s="65"/>
      <c r="E39" s="65"/>
      <c r="F39" s="65"/>
      <c r="H39" s="69"/>
    </row>
    <row r="40" spans="1:8" ht="12.75">
      <c r="A40" s="114"/>
      <c r="B40" s="68"/>
      <c r="C40" s="65"/>
      <c r="D40" s="65"/>
      <c r="E40" s="65"/>
      <c r="F40" s="65"/>
      <c r="H40" s="69"/>
    </row>
    <row r="41" spans="1:9" ht="12.75">
      <c r="A41" s="114" t="s">
        <v>96</v>
      </c>
      <c r="B41" s="99" t="s">
        <v>87</v>
      </c>
      <c r="C41" s="99"/>
      <c r="D41" s="99"/>
      <c r="E41" s="99"/>
      <c r="F41" s="99"/>
      <c r="G41" s="99"/>
      <c r="H41" s="99"/>
      <c r="I41" s="99"/>
    </row>
    <row r="42" spans="1:7" ht="12.75">
      <c r="A42" s="114"/>
      <c r="G42" s="80"/>
    </row>
    <row r="43" spans="1:8" ht="12.75">
      <c r="A43" s="94"/>
      <c r="B43" s="16" t="s">
        <v>66</v>
      </c>
      <c r="C43" s="81" t="s">
        <v>67</v>
      </c>
      <c r="E43" s="81" t="s">
        <v>68</v>
      </c>
      <c r="H43" s="16"/>
    </row>
    <row r="44" spans="1:8" ht="12.75">
      <c r="A44" s="94"/>
      <c r="B44" s="65" t="s">
        <v>69</v>
      </c>
      <c r="C44" s="82" t="s">
        <v>70</v>
      </c>
      <c r="E44" s="82" t="s">
        <v>94</v>
      </c>
      <c r="H44" s="82"/>
    </row>
    <row r="45" spans="1:8" ht="12.75">
      <c r="A45" s="94"/>
      <c r="B45" s="65" t="s">
        <v>73</v>
      </c>
      <c r="C45" s="82" t="s">
        <v>74</v>
      </c>
      <c r="E45" s="82" t="s">
        <v>95</v>
      </c>
      <c r="H45" s="82"/>
    </row>
    <row r="46" spans="1:8" ht="12.75">
      <c r="A46" s="94"/>
      <c r="B46" s="65"/>
      <c r="C46" s="65"/>
      <c r="D46" s="65"/>
      <c r="E46" s="65"/>
      <c r="F46" s="65"/>
      <c r="G46" s="82"/>
      <c r="H46" s="64"/>
    </row>
    <row r="47" spans="1:9" ht="12.75">
      <c r="A47" s="94"/>
      <c r="B47" s="98"/>
      <c r="C47" s="98"/>
      <c r="D47" s="98"/>
      <c r="E47" s="98"/>
      <c r="F47" s="98"/>
      <c r="G47" s="98"/>
      <c r="H47" s="98"/>
      <c r="I47" s="98"/>
    </row>
    <row r="48" spans="1:9" ht="14.25" customHeight="1">
      <c r="A48" s="113" t="s">
        <v>71</v>
      </c>
      <c r="B48" s="113"/>
      <c r="C48" s="113"/>
      <c r="D48" s="113"/>
      <c r="E48" s="113"/>
      <c r="F48" s="113"/>
      <c r="G48" s="113"/>
      <c r="H48" s="113"/>
      <c r="I48" s="113"/>
    </row>
  </sheetData>
  <sheetProtection password="DE3B" sheet="1" selectLockedCells="1"/>
  <mergeCells count="24">
    <mergeCell ref="A48:I48"/>
    <mergeCell ref="A7:A11"/>
    <mergeCell ref="B9:I9"/>
    <mergeCell ref="A41:A47"/>
    <mergeCell ref="A12:A40"/>
    <mergeCell ref="E38:H38"/>
    <mergeCell ref="E34:H34"/>
    <mergeCell ref="E35:H35"/>
    <mergeCell ref="E36:H36"/>
    <mergeCell ref="E37:H37"/>
    <mergeCell ref="B7:I7"/>
    <mergeCell ref="B14:I14"/>
    <mergeCell ref="B16:I16"/>
    <mergeCell ref="B10:I10"/>
    <mergeCell ref="E26:H26"/>
    <mergeCell ref="B47:I47"/>
    <mergeCell ref="B41:I41"/>
    <mergeCell ref="B12:I12"/>
    <mergeCell ref="E28:H28"/>
    <mergeCell ref="E27:H27"/>
    <mergeCell ref="E30:H30"/>
    <mergeCell ref="E31:H31"/>
    <mergeCell ref="E32:H32"/>
    <mergeCell ref="E33:H33"/>
  </mergeCells>
  <printOptions horizontalCentered="1"/>
  <pageMargins left="0" right="0" top="0.5" bottom="0.75" header="0" footer="0.25"/>
  <pageSetup horizontalDpi="600" verticalDpi="600" orientation="portrait" scale="95" r:id="rId4"/>
  <headerFooter alignWithMargins="0">
    <oddFooter>&amp;R&amp;7Page &amp;P of &amp;N
&amp;A
&amp;F</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2A15AB"/>
  </sheetPr>
  <dimension ref="A4:K67"/>
  <sheetViews>
    <sheetView zoomScale="125" zoomScaleNormal="125" workbookViewId="0" topLeftCell="A1">
      <selection activeCell="E10" sqref="E10:H10"/>
    </sheetView>
  </sheetViews>
  <sheetFormatPr defaultColWidth="9.140625" defaultRowHeight="12.75"/>
  <cols>
    <col min="1" max="2" width="3.00390625" style="1" customWidth="1"/>
    <col min="3" max="3" width="44.57421875" style="1" customWidth="1"/>
    <col min="4" max="4" width="1.7109375" style="1" customWidth="1"/>
    <col min="5" max="5" width="10.57421875" style="1" customWidth="1"/>
    <col min="6" max="6" width="3.57421875" style="2" customWidth="1"/>
    <col min="7" max="7" width="10.57421875" style="2" customWidth="1"/>
    <col min="8" max="8" width="19.00390625" style="1" customWidth="1"/>
    <col min="9" max="16384" width="9.140625" style="1" customWidth="1"/>
  </cols>
  <sheetData>
    <row r="1" ht="12.75"/>
    <row r="2" ht="12.75"/>
    <row r="3" ht="12.75"/>
    <row r="4" spans="2:8" ht="12.75">
      <c r="B4" s="21"/>
      <c r="H4" s="13" t="s">
        <v>82</v>
      </c>
    </row>
    <row r="5" ht="12.75">
      <c r="H5" s="23" t="s">
        <v>12</v>
      </c>
    </row>
    <row r="6" spans="3:8" ht="12.75" customHeight="1">
      <c r="C6" s="14"/>
      <c r="D6" s="15"/>
      <c r="E6" s="15"/>
      <c r="F6" s="16"/>
      <c r="G6" s="17"/>
      <c r="H6" s="22" t="s">
        <v>11</v>
      </c>
    </row>
    <row r="7" spans="3:8" ht="12.75" customHeight="1">
      <c r="C7" s="14"/>
      <c r="D7" s="15"/>
      <c r="E7" s="15"/>
      <c r="F7" s="16"/>
      <c r="G7" s="17"/>
      <c r="H7" s="93" t="str">
        <f>Instructions!I6</f>
        <v>Version 4.0</v>
      </c>
    </row>
    <row r="8" spans="1:8" ht="12.75" customHeight="1">
      <c r="A8" s="114" t="s">
        <v>113</v>
      </c>
      <c r="B8" s="98" t="s">
        <v>114</v>
      </c>
      <c r="C8" s="98"/>
      <c r="D8" s="98"/>
      <c r="E8" s="98"/>
      <c r="F8" s="98"/>
      <c r="G8" s="98"/>
      <c r="H8" s="98"/>
    </row>
    <row r="9" spans="1:8" ht="12.75">
      <c r="A9" s="114"/>
      <c r="C9" s="5"/>
      <c r="D9" s="5"/>
      <c r="E9" s="91"/>
      <c r="F9" s="91"/>
      <c r="G9" s="91"/>
      <c r="H9" s="10"/>
    </row>
    <row r="10" spans="1:8" ht="9.75" customHeight="1">
      <c r="A10" s="114"/>
      <c r="C10" s="92" t="s">
        <v>108</v>
      </c>
      <c r="E10" s="95" t="s">
        <v>117</v>
      </c>
      <c r="F10" s="95"/>
      <c r="G10" s="95"/>
      <c r="H10" s="95"/>
    </row>
    <row r="11" spans="1:8" ht="9.75" customHeight="1">
      <c r="A11" s="114"/>
      <c r="C11" s="92" t="s">
        <v>109</v>
      </c>
      <c r="E11" s="96" t="s">
        <v>115</v>
      </c>
      <c r="F11" s="96"/>
      <c r="G11" s="96"/>
      <c r="H11" s="96"/>
    </row>
    <row r="12" spans="1:8" ht="9.75" customHeight="1">
      <c r="A12" s="114"/>
      <c r="C12" s="92" t="s">
        <v>110</v>
      </c>
      <c r="E12" s="95" t="s">
        <v>118</v>
      </c>
      <c r="F12" s="95"/>
      <c r="G12" s="95"/>
      <c r="H12" s="95"/>
    </row>
    <row r="13" spans="1:8" ht="9.75" customHeight="1">
      <c r="A13" s="114"/>
      <c r="C13" s="92" t="s">
        <v>111</v>
      </c>
      <c r="E13" s="95" t="s">
        <v>116</v>
      </c>
      <c r="F13" s="95"/>
      <c r="G13" s="95"/>
      <c r="H13" s="95"/>
    </row>
    <row r="14" spans="1:8" ht="9.75" customHeight="1">
      <c r="A14" s="114"/>
      <c r="C14" s="92" t="s">
        <v>112</v>
      </c>
      <c r="E14" s="95" t="s">
        <v>119</v>
      </c>
      <c r="F14" s="95"/>
      <c r="G14" s="95"/>
      <c r="H14" s="95"/>
    </row>
    <row r="15" spans="1:8" ht="12.75" customHeight="1">
      <c r="A15" s="114"/>
      <c r="C15" s="4"/>
      <c r="H15" s="3"/>
    </row>
    <row r="16" spans="1:8" ht="12.75" customHeight="1">
      <c r="A16" s="114" t="s">
        <v>3</v>
      </c>
      <c r="B16" s="98" t="s">
        <v>8</v>
      </c>
      <c r="C16" s="98"/>
      <c r="D16" s="98"/>
      <c r="E16" s="98"/>
      <c r="F16" s="98"/>
      <c r="G16" s="98"/>
      <c r="H16" s="98"/>
    </row>
    <row r="17" spans="1:8" ht="13.5" thickBot="1">
      <c r="A17" s="114"/>
      <c r="C17" s="5"/>
      <c r="D17" s="5"/>
      <c r="H17" s="34"/>
    </row>
    <row r="18" spans="1:8" ht="24" customHeight="1" thickBot="1">
      <c r="A18" s="114"/>
      <c r="C18" s="26" t="s">
        <v>1</v>
      </c>
      <c r="D18" s="5"/>
      <c r="E18" s="42" t="s">
        <v>76</v>
      </c>
      <c r="F18" s="24" t="s">
        <v>0</v>
      </c>
      <c r="G18" s="86" t="str">
        <f>IF(ISERROR(E18+89),"- ",E18+89)</f>
        <v>- </v>
      </c>
      <c r="H18" s="35"/>
    </row>
    <row r="19" spans="1:8" ht="12.75">
      <c r="A19" s="114"/>
      <c r="C19" s="89" t="s">
        <v>4</v>
      </c>
      <c r="D19" s="5"/>
      <c r="E19" s="30"/>
      <c r="F19" s="31"/>
      <c r="G19" s="32"/>
      <c r="H19" s="36"/>
    </row>
    <row r="20" spans="1:8" ht="30.75" customHeight="1" thickBot="1">
      <c r="A20" s="114"/>
      <c r="C20" s="88" t="s">
        <v>98</v>
      </c>
      <c r="D20" s="5"/>
      <c r="E20" s="43" t="s">
        <v>13</v>
      </c>
      <c r="F20" s="44"/>
      <c r="G20" s="43" t="s">
        <v>14</v>
      </c>
      <c r="H20" s="5"/>
    </row>
    <row r="21" spans="1:7" ht="24" customHeight="1" thickBot="1">
      <c r="A21" s="114"/>
      <c r="C21" s="29" t="s">
        <v>21</v>
      </c>
      <c r="D21" s="11"/>
      <c r="E21" s="39"/>
      <c r="F21" s="11"/>
      <c r="G21" s="39"/>
    </row>
    <row r="22" spans="1:8" ht="13.5" thickBot="1">
      <c r="A22" s="114"/>
      <c r="C22" s="88"/>
      <c r="D22" s="5"/>
      <c r="E22" s="43"/>
      <c r="F22" s="44"/>
      <c r="G22" s="43"/>
      <c r="H22" s="5"/>
    </row>
    <row r="23" spans="1:7" ht="24" customHeight="1" thickBot="1">
      <c r="A23" s="114"/>
      <c r="C23" s="27" t="s">
        <v>15</v>
      </c>
      <c r="D23" s="11"/>
      <c r="E23" s="38"/>
      <c r="F23" s="11"/>
      <c r="G23" s="38"/>
    </row>
    <row r="24" spans="1:7" ht="24" customHeight="1" thickBot="1">
      <c r="A24" s="114"/>
      <c r="C24" s="27"/>
      <c r="D24" s="11"/>
      <c r="E24" s="25"/>
      <c r="F24" s="11"/>
      <c r="G24" s="25"/>
    </row>
    <row r="25" spans="1:7" ht="24" customHeight="1" thickBot="1">
      <c r="A25" s="114"/>
      <c r="B25" s="136" t="s">
        <v>10</v>
      </c>
      <c r="C25" s="27" t="s">
        <v>16</v>
      </c>
      <c r="D25" s="11"/>
      <c r="E25" s="38"/>
      <c r="F25" s="11"/>
      <c r="G25" s="38"/>
    </row>
    <row r="26" spans="1:7" ht="24" customHeight="1" thickBot="1">
      <c r="A26" s="114"/>
      <c r="B26" s="137"/>
      <c r="C26" s="27" t="s">
        <v>17</v>
      </c>
      <c r="D26" s="11"/>
      <c r="E26" s="38"/>
      <c r="F26" s="11"/>
      <c r="G26" s="38"/>
    </row>
    <row r="27" spans="1:7" ht="24" customHeight="1" thickBot="1">
      <c r="A27" s="114"/>
      <c r="B27" s="137"/>
      <c r="C27" s="27" t="s">
        <v>18</v>
      </c>
      <c r="D27" s="11"/>
      <c r="E27" s="38"/>
      <c r="F27" s="11"/>
      <c r="G27" s="38"/>
    </row>
    <row r="28" spans="1:7" ht="24" customHeight="1" thickBot="1">
      <c r="A28" s="114"/>
      <c r="B28" s="137"/>
      <c r="C28" s="27" t="s">
        <v>19</v>
      </c>
      <c r="D28" s="11"/>
      <c r="E28" s="38"/>
      <c r="F28" s="11"/>
      <c r="G28" s="38"/>
    </row>
    <row r="29" spans="1:7" ht="24" customHeight="1" thickBot="1">
      <c r="A29" s="114"/>
      <c r="B29" s="137"/>
      <c r="C29" s="27" t="s">
        <v>20</v>
      </c>
      <c r="D29" s="11"/>
      <c r="E29" s="38"/>
      <c r="F29" s="11"/>
      <c r="G29" s="38"/>
    </row>
    <row r="30" spans="1:8" ht="30" customHeight="1" thickBot="1">
      <c r="A30" s="114"/>
      <c r="D30" s="19"/>
      <c r="E30" s="11"/>
      <c r="F30" s="25"/>
      <c r="G30" s="11"/>
      <c r="H30" s="25"/>
    </row>
    <row r="31" spans="1:7" ht="24" customHeight="1" thickBot="1">
      <c r="A31" s="114"/>
      <c r="B31" s="61" t="s">
        <v>28</v>
      </c>
      <c r="C31" s="29" t="s">
        <v>79</v>
      </c>
      <c r="D31" s="11"/>
      <c r="E31" s="63"/>
      <c r="F31" s="11"/>
      <c r="G31" s="85" t="s">
        <v>29</v>
      </c>
    </row>
    <row r="32" spans="1:8" ht="30" customHeight="1" thickBot="1">
      <c r="A32" s="114"/>
      <c r="B32" s="62"/>
      <c r="D32" s="19"/>
      <c r="E32" s="90"/>
      <c r="F32" s="25"/>
      <c r="G32" s="11"/>
      <c r="H32" s="25"/>
    </row>
    <row r="33" spans="1:11" ht="24" customHeight="1" thickBot="1">
      <c r="A33" s="114"/>
      <c r="B33" s="138" t="s">
        <v>100</v>
      </c>
      <c r="C33" s="50" t="s">
        <v>22</v>
      </c>
      <c r="D33" s="5"/>
      <c r="E33" s="42"/>
      <c r="F33" s="24" t="s">
        <v>0</v>
      </c>
      <c r="G33" s="42"/>
      <c r="H33" s="46"/>
      <c r="I33" s="47"/>
      <c r="J33" s="47"/>
      <c r="K33" s="47"/>
    </row>
    <row r="34" spans="1:11" ht="12.75" customHeight="1" thickBot="1">
      <c r="A34" s="114"/>
      <c r="B34" s="138"/>
      <c r="C34" s="51"/>
      <c r="D34" s="5"/>
      <c r="E34" s="53"/>
      <c r="F34" s="48"/>
      <c r="G34" s="54"/>
      <c r="H34" s="49"/>
      <c r="I34" s="47"/>
      <c r="J34" s="47"/>
      <c r="K34" s="47"/>
    </row>
    <row r="35" spans="1:11" ht="24" customHeight="1" thickBot="1">
      <c r="A35" s="114"/>
      <c r="B35" s="138"/>
      <c r="C35" s="50" t="s">
        <v>23</v>
      </c>
      <c r="D35" s="5"/>
      <c r="E35" s="42"/>
      <c r="F35" s="52"/>
      <c r="G35" s="55"/>
      <c r="H35" s="46"/>
      <c r="I35" s="47"/>
      <c r="J35" s="47"/>
      <c r="K35" s="47"/>
    </row>
    <row r="36" spans="1:11" ht="11.25" customHeight="1">
      <c r="A36" s="114"/>
      <c r="B36" s="139"/>
      <c r="C36" s="88" t="s">
        <v>97</v>
      </c>
      <c r="D36" s="5"/>
      <c r="E36" s="30"/>
      <c r="F36" s="31"/>
      <c r="G36" s="32"/>
      <c r="H36" s="31"/>
      <c r="I36" s="32"/>
      <c r="J36" s="31"/>
      <c r="K36" s="36"/>
    </row>
    <row r="37" spans="1:11" ht="12.75" customHeight="1" thickBot="1">
      <c r="A37" s="114"/>
      <c r="B37" s="139"/>
      <c r="C37" s="37"/>
      <c r="D37" s="5"/>
      <c r="E37" s="30"/>
      <c r="F37" s="31"/>
      <c r="G37" s="115" t="s">
        <v>88</v>
      </c>
      <c r="H37" s="115"/>
      <c r="I37" s="32"/>
      <c r="J37" s="31"/>
      <c r="K37" s="36"/>
    </row>
    <row r="38" spans="1:8" ht="7.5" customHeight="1">
      <c r="A38" s="114"/>
      <c r="B38" s="139"/>
      <c r="C38" s="131" t="s">
        <v>24</v>
      </c>
      <c r="D38" s="11"/>
      <c r="E38" s="133"/>
      <c r="F38" s="11"/>
      <c r="G38" s="116" t="s">
        <v>81</v>
      </c>
      <c r="H38" s="117"/>
    </row>
    <row r="39" spans="1:8" ht="7.5" customHeight="1">
      <c r="A39" s="114"/>
      <c r="B39" s="139"/>
      <c r="C39" s="131"/>
      <c r="D39" s="11"/>
      <c r="E39" s="141"/>
      <c r="F39" s="11"/>
      <c r="G39" s="118" t="s">
        <v>80</v>
      </c>
      <c r="H39" s="119"/>
    </row>
    <row r="40" spans="1:8" ht="7.5" customHeight="1" thickBot="1">
      <c r="A40" s="114"/>
      <c r="B40" s="139"/>
      <c r="C40" s="131"/>
      <c r="D40" s="11"/>
      <c r="E40" s="142"/>
      <c r="F40" s="11"/>
      <c r="G40" s="129" t="s">
        <v>103</v>
      </c>
      <c r="H40" s="130"/>
    </row>
    <row r="41" spans="1:8" ht="7.5" customHeight="1">
      <c r="A41" s="114"/>
      <c r="B41" s="139"/>
      <c r="C41" s="29"/>
      <c r="D41" s="11"/>
      <c r="E41" s="33"/>
      <c r="F41" s="11"/>
      <c r="G41" s="32"/>
      <c r="H41" s="31"/>
    </row>
    <row r="42" spans="1:8" ht="12.75" customHeight="1" thickBot="1">
      <c r="A42" s="114"/>
      <c r="B42" s="139"/>
      <c r="C42" s="18"/>
      <c r="D42" s="11"/>
      <c r="E42" s="33"/>
      <c r="F42" s="11"/>
      <c r="G42" s="115" t="s">
        <v>89</v>
      </c>
      <c r="H42" s="115"/>
    </row>
    <row r="43" spans="1:8" ht="7.5" customHeight="1">
      <c r="A43" s="45"/>
      <c r="B43" s="139"/>
      <c r="C43" s="131" t="s">
        <v>101</v>
      </c>
      <c r="D43" s="11"/>
      <c r="E43" s="133"/>
      <c r="F43" s="11"/>
      <c r="G43" s="116" t="s">
        <v>99</v>
      </c>
      <c r="H43" s="117"/>
    </row>
    <row r="44" spans="1:8" ht="7.5" customHeight="1">
      <c r="A44" s="45"/>
      <c r="B44" s="139"/>
      <c r="C44" s="131"/>
      <c r="D44" s="11"/>
      <c r="E44" s="134"/>
      <c r="F44" s="11"/>
      <c r="G44" s="118" t="s">
        <v>77</v>
      </c>
      <c r="H44" s="119"/>
    </row>
    <row r="45" spans="1:8" ht="7.5" customHeight="1" thickBot="1">
      <c r="A45" s="45"/>
      <c r="B45" s="140"/>
      <c r="C45" s="132"/>
      <c r="D45" s="11"/>
      <c r="E45" s="135"/>
      <c r="F45" s="11"/>
      <c r="G45" s="129" t="s">
        <v>102</v>
      </c>
      <c r="H45" s="130"/>
    </row>
    <row r="46" spans="1:7" ht="12.75" customHeight="1">
      <c r="A46" s="45"/>
      <c r="C46" s="18"/>
      <c r="D46" s="11"/>
      <c r="E46" s="33"/>
      <c r="F46" s="11"/>
      <c r="G46" s="11"/>
    </row>
    <row r="47" spans="1:8" ht="12.75" customHeight="1">
      <c r="A47" s="114" t="s">
        <v>9</v>
      </c>
      <c r="B47" s="98" t="s">
        <v>25</v>
      </c>
      <c r="C47" s="98"/>
      <c r="D47" s="98"/>
      <c r="E47" s="98"/>
      <c r="F47" s="98"/>
      <c r="G47" s="98"/>
      <c r="H47" s="98"/>
    </row>
    <row r="48" spans="1:7" ht="12.75" customHeight="1" thickBot="1">
      <c r="A48" s="114"/>
      <c r="C48" s="28"/>
      <c r="D48" s="11"/>
      <c r="E48" s="25"/>
      <c r="F48" s="11"/>
      <c r="G48" s="10"/>
    </row>
    <row r="49" spans="1:8" ht="24" customHeight="1" thickBot="1">
      <c r="A49" s="114"/>
      <c r="C49" s="19" t="s">
        <v>26</v>
      </c>
      <c r="D49" s="11"/>
      <c r="E49" s="40">
        <f>SUM(E23,E25:E29,G23,G25:G29)</f>
        <v>0</v>
      </c>
      <c r="F49" s="125" t="str">
        <f>IF(E49&gt;E51,"Cannot be greater than Total Patient Encounters"," ")</f>
        <v> </v>
      </c>
      <c r="G49" s="126"/>
      <c r="H49" s="126"/>
    </row>
    <row r="50" spans="1:8" ht="12.75" customHeight="1" thickBot="1">
      <c r="A50" s="114"/>
      <c r="C50" s="19"/>
      <c r="D50" s="11"/>
      <c r="E50" s="25"/>
      <c r="F50" s="58"/>
      <c r="G50" s="59"/>
      <c r="H50" s="60"/>
    </row>
    <row r="51" spans="1:11" ht="24" customHeight="1" thickBot="1">
      <c r="A51" s="114"/>
      <c r="C51" s="19" t="s">
        <v>21</v>
      </c>
      <c r="D51" s="11"/>
      <c r="E51" s="40">
        <f>SUM(E21,G21)</f>
        <v>0</v>
      </c>
      <c r="F51" s="125"/>
      <c r="G51" s="126"/>
      <c r="H51" s="126"/>
      <c r="K51" s="20"/>
    </row>
    <row r="52" spans="1:7" ht="12.75" customHeight="1">
      <c r="A52" s="114"/>
      <c r="C52" s="12"/>
      <c r="D52" s="10"/>
      <c r="E52" s="10"/>
      <c r="F52" s="10"/>
      <c r="G52" s="10"/>
    </row>
    <row r="53" spans="1:8" ht="12.75" customHeight="1">
      <c r="A53" s="114"/>
      <c r="B53" s="98" t="s">
        <v>7</v>
      </c>
      <c r="C53" s="98"/>
      <c r="D53" s="98"/>
      <c r="E53" s="98"/>
      <c r="F53" s="98"/>
      <c r="G53" s="98"/>
      <c r="H53" s="98"/>
    </row>
    <row r="54" spans="1:7" ht="12.75" customHeight="1" thickBot="1">
      <c r="A54" s="114"/>
      <c r="C54" s="12"/>
      <c r="D54" s="10"/>
      <c r="E54" s="10"/>
      <c r="F54" s="10"/>
      <c r="G54" s="10"/>
    </row>
    <row r="55" spans="1:8" ht="24" customHeight="1" thickBot="1">
      <c r="A55" s="114"/>
      <c r="C55" s="19" t="s">
        <v>2</v>
      </c>
      <c r="D55" s="11"/>
      <c r="E55" s="41" t="str">
        <f>IF(ISERROR(E49/E51),"-",E49/E51)</f>
        <v>-</v>
      </c>
      <c r="F55" s="11"/>
      <c r="G55" s="127" t="str">
        <f>IF(E55="-"," ",IF(E55&gt;=10%,"Meets 10% minimum","Does Not Meet"))</f>
        <v> </v>
      </c>
      <c r="H55" s="128"/>
    </row>
    <row r="56" spans="1:8" ht="12.75" customHeight="1" thickBot="1">
      <c r="A56" s="114"/>
      <c r="C56" s="12"/>
      <c r="D56" s="10"/>
      <c r="E56" s="10"/>
      <c r="F56" s="10"/>
      <c r="G56" s="83"/>
      <c r="H56" s="84"/>
    </row>
    <row r="57" spans="1:8" ht="24" customHeight="1" thickBot="1">
      <c r="A57" s="114"/>
      <c r="C57" s="19" t="s">
        <v>27</v>
      </c>
      <c r="D57" s="11"/>
      <c r="E57" s="57" t="str">
        <f>IF(ISERROR(E38/E43),"-",E38/E43)</f>
        <v>-</v>
      </c>
      <c r="F57" s="11"/>
      <c r="G57" s="127" t="str">
        <f>IF(E57="-"," ",IF(E57&gt;25,"Does Not Meet","Meets Average Length of Patient Stay"))</f>
        <v> </v>
      </c>
      <c r="H57" s="128"/>
    </row>
    <row r="58" spans="1:8" ht="12.75" customHeight="1" thickBot="1">
      <c r="A58" s="114"/>
      <c r="C58" s="12"/>
      <c r="D58" s="10"/>
      <c r="E58" s="10"/>
      <c r="F58" s="10"/>
      <c r="G58" s="83"/>
      <c r="H58" s="84"/>
    </row>
    <row r="59" spans="1:8" ht="24" customHeight="1" thickBot="1">
      <c r="A59" s="114"/>
      <c r="C59" s="19" t="str">
        <f>C31</f>
        <v>CMS Certification Number (CCN) - Last 4 digits only</v>
      </c>
      <c r="D59" s="11"/>
      <c r="E59" s="56" t="str">
        <f>IF(ISBLANK(E31),"-",E31)</f>
        <v>-</v>
      </c>
      <c r="F59" s="11"/>
      <c r="G59" s="127" t="str">
        <f>IF(E59=0,"Does Not Meet",IF(AND((E59&gt;=1),(E59&lt;=879)),"Meets CCN Criteria",IF(AND((E59&gt;=1300),(E59&lt;=1399)),"Meets CCN Criteria","Does Not Meet")))</f>
        <v>Does Not Meet</v>
      </c>
      <c r="H59" s="128"/>
    </row>
    <row r="60" spans="1:7" ht="12.75" customHeight="1">
      <c r="A60" s="114"/>
      <c r="C60" s="12"/>
      <c r="D60" s="10"/>
      <c r="E60" s="10"/>
      <c r="F60" s="10"/>
      <c r="G60" s="10"/>
    </row>
    <row r="61" spans="1:7" ht="12.75" customHeight="1">
      <c r="A61" s="114"/>
      <c r="C61" s="5"/>
      <c r="D61" s="5"/>
      <c r="F61" s="6"/>
      <c r="G61" s="7"/>
    </row>
    <row r="62" spans="1:8" ht="12.75" customHeight="1">
      <c r="A62" s="114" t="s">
        <v>5</v>
      </c>
      <c r="B62" s="98" t="s">
        <v>78</v>
      </c>
      <c r="C62" s="98"/>
      <c r="D62" s="98"/>
      <c r="E62" s="98"/>
      <c r="F62" s="98"/>
      <c r="G62" s="98"/>
      <c r="H62" s="98"/>
    </row>
    <row r="63" spans="1:8" ht="12.75" customHeight="1" thickBot="1">
      <c r="A63" s="114"/>
      <c r="C63" s="8"/>
      <c r="D63" s="5"/>
      <c r="E63" s="9"/>
      <c r="F63" s="6"/>
      <c r="G63" s="120"/>
      <c r="H63" s="121"/>
    </row>
    <row r="64" spans="1:8" ht="24" customHeight="1" thickBot="1">
      <c r="A64" s="114"/>
      <c r="C64" s="18" t="s">
        <v>6</v>
      </c>
      <c r="D64" s="11"/>
      <c r="E64" s="122" t="str">
        <f>IF((E59&lt;1),"Provider Not Eligible",IF(AND((E59&gt;879),(E59&lt;1300)),"Provider Not Eligible",IF((E59&gt;1399),"Provider Not Eligible",IF((E57&gt;25),"Provider Not Eligible",IF((E55&lt;10%),"Provider Not Eligible","Provider Eligible")))))</f>
        <v>Provider Not Eligible</v>
      </c>
      <c r="F64" s="123"/>
      <c r="G64" s="123"/>
      <c r="H64" s="124"/>
    </row>
    <row r="65" spans="1:8" ht="12.75">
      <c r="A65" s="114"/>
      <c r="C65" s="5"/>
      <c r="D65" s="5"/>
      <c r="E65" s="5"/>
      <c r="F65" s="6"/>
      <c r="G65" s="6"/>
      <c r="H65" s="5"/>
    </row>
    <row r="66" spans="1:8" ht="12.75">
      <c r="A66" s="114"/>
      <c r="B66" s="98"/>
      <c r="C66" s="98"/>
      <c r="D66" s="98"/>
      <c r="E66" s="98"/>
      <c r="F66" s="98"/>
      <c r="G66" s="98"/>
      <c r="H66" s="98"/>
    </row>
    <row r="67" spans="1:8" ht="12.75">
      <c r="A67" s="113" t="str">
        <f>Instructions!A48</f>
        <v>The calculations in this workbook are an estimate and are not a guarantee of payment.  AHCCCS reserves the right to change any calculation anytime.</v>
      </c>
      <c r="B67" s="113"/>
      <c r="C67" s="113"/>
      <c r="D67" s="113"/>
      <c r="E67" s="113"/>
      <c r="F67" s="113"/>
      <c r="G67" s="113"/>
      <c r="H67" s="113"/>
    </row>
  </sheetData>
  <sheetProtection password="DE3B" sheet="1" selectLockedCells="1"/>
  <mergeCells count="37">
    <mergeCell ref="A8:A15"/>
    <mergeCell ref="A62:A66"/>
    <mergeCell ref="B66:H66"/>
    <mergeCell ref="A67:H67"/>
    <mergeCell ref="A16:A42"/>
    <mergeCell ref="B16:H16"/>
    <mergeCell ref="B25:B29"/>
    <mergeCell ref="B33:B45"/>
    <mergeCell ref="C38:C40"/>
    <mergeCell ref="E38:E40"/>
    <mergeCell ref="G59:H59"/>
    <mergeCell ref="G40:H40"/>
    <mergeCell ref="C43:C45"/>
    <mergeCell ref="E43:E45"/>
    <mergeCell ref="G43:H43"/>
    <mergeCell ref="G45:H45"/>
    <mergeCell ref="G44:H44"/>
    <mergeCell ref="B62:H62"/>
    <mergeCell ref="G63:H63"/>
    <mergeCell ref="E64:H64"/>
    <mergeCell ref="A47:A61"/>
    <mergeCell ref="B47:H47"/>
    <mergeCell ref="F49:H49"/>
    <mergeCell ref="F51:H51"/>
    <mergeCell ref="B53:H53"/>
    <mergeCell ref="G55:H55"/>
    <mergeCell ref="G57:H57"/>
    <mergeCell ref="G37:H37"/>
    <mergeCell ref="G42:H42"/>
    <mergeCell ref="E13:H13"/>
    <mergeCell ref="E14:H14"/>
    <mergeCell ref="G38:H38"/>
    <mergeCell ref="G39:H39"/>
    <mergeCell ref="B8:H8"/>
    <mergeCell ref="E10:H10"/>
    <mergeCell ref="E11:H11"/>
    <mergeCell ref="E12:H12"/>
  </mergeCells>
  <printOptions horizontalCentered="1"/>
  <pageMargins left="0" right="0" top="0.5" bottom="0.75" header="0" footer="0.25"/>
  <pageSetup horizontalDpi="600" verticalDpi="600" orientation="portrait" scale="95" r:id="rId4"/>
  <headerFooter alignWithMargins="0">
    <oddFooter>&amp;R&amp;7Page &amp;P of &amp;N
&amp;A
&amp;F</oddFooter>
  </headerFooter>
  <rowBreaks count="1" manualBreakCount="1">
    <brk id="46" max="7" man="1"/>
  </rowBreaks>
  <legacyDrawing r:id="rId3"/>
  <oleObjects>
    <oleObject progId="Visio.Drawing.11" shapeId="38210819" r:id="rId2"/>
  </oleObjects>
</worksheet>
</file>

<file path=xl/worksheets/sheet3.xml><?xml version="1.0" encoding="utf-8"?>
<worksheet xmlns="http://schemas.openxmlformats.org/spreadsheetml/2006/main" xmlns:r="http://schemas.openxmlformats.org/officeDocument/2006/relationships">
  <sheetPr>
    <tabColor theme="5" tint="0.39998000860214233"/>
  </sheetPr>
  <dimension ref="A4:H33"/>
  <sheetViews>
    <sheetView zoomScale="125" zoomScaleNormal="125" workbookViewId="0" topLeftCell="A1">
      <selection activeCell="E10" sqref="E10:H10"/>
    </sheetView>
  </sheetViews>
  <sheetFormatPr defaultColWidth="9.140625" defaultRowHeight="12.75"/>
  <cols>
    <col min="1" max="2" width="3.00390625" style="1" customWidth="1"/>
    <col min="3" max="3" width="44.57421875" style="1" customWidth="1"/>
    <col min="4" max="4" width="1.7109375" style="1" customWidth="1"/>
    <col min="5" max="5" width="10.57421875" style="1" customWidth="1"/>
    <col min="6" max="6" width="3.57421875" style="2" customWidth="1"/>
    <col min="7" max="7" width="10.57421875" style="2" customWidth="1"/>
    <col min="8" max="8" width="19.00390625" style="1" customWidth="1"/>
    <col min="9" max="16384" width="9.140625" style="1" customWidth="1"/>
  </cols>
  <sheetData>
    <row r="1" ht="12.75"/>
    <row r="2" ht="12.75"/>
    <row r="3" ht="12.75"/>
    <row r="4" spans="2:8" ht="12.75">
      <c r="B4" s="21"/>
      <c r="H4" s="13" t="s">
        <v>83</v>
      </c>
    </row>
    <row r="5" ht="12.75">
      <c r="H5" s="23" t="s">
        <v>31</v>
      </c>
    </row>
    <row r="6" spans="3:8" ht="12.75" customHeight="1">
      <c r="C6" s="14"/>
      <c r="D6" s="15"/>
      <c r="E6" s="15"/>
      <c r="F6" s="16"/>
      <c r="G6" s="17"/>
      <c r="H6" s="22" t="s">
        <v>30</v>
      </c>
    </row>
    <row r="7" spans="3:8" ht="12.75" customHeight="1">
      <c r="C7" s="4"/>
      <c r="H7" s="93" t="str">
        <f>Instructions!I6</f>
        <v>Version 4.0</v>
      </c>
    </row>
    <row r="8" spans="1:8" ht="12.75" customHeight="1">
      <c r="A8" s="114" t="s">
        <v>113</v>
      </c>
      <c r="B8" s="98" t="s">
        <v>114</v>
      </c>
      <c r="C8" s="98"/>
      <c r="D8" s="98"/>
      <c r="E8" s="98"/>
      <c r="F8" s="98"/>
      <c r="G8" s="98"/>
      <c r="H8" s="98"/>
    </row>
    <row r="9" spans="1:8" ht="12.75">
      <c r="A9" s="114"/>
      <c r="C9" s="5"/>
      <c r="D9" s="5"/>
      <c r="E9" s="91"/>
      <c r="F9" s="91"/>
      <c r="G9" s="91"/>
      <c r="H9" s="10"/>
    </row>
    <row r="10" spans="1:8" ht="9.75" customHeight="1">
      <c r="A10" s="114"/>
      <c r="C10" s="92" t="s">
        <v>108</v>
      </c>
      <c r="E10" s="95" t="s">
        <v>117</v>
      </c>
      <c r="F10" s="95"/>
      <c r="G10" s="95"/>
      <c r="H10" s="95"/>
    </row>
    <row r="11" spans="1:8" ht="9.75" customHeight="1">
      <c r="A11" s="114"/>
      <c r="C11" s="92" t="s">
        <v>109</v>
      </c>
      <c r="E11" s="96" t="s">
        <v>115</v>
      </c>
      <c r="F11" s="96"/>
      <c r="G11" s="96"/>
      <c r="H11" s="96"/>
    </row>
    <row r="12" spans="1:8" ht="9.75" customHeight="1">
      <c r="A12" s="114"/>
      <c r="C12" s="92" t="s">
        <v>110</v>
      </c>
      <c r="E12" s="95" t="s">
        <v>118</v>
      </c>
      <c r="F12" s="95"/>
      <c r="G12" s="95"/>
      <c r="H12" s="95"/>
    </row>
    <row r="13" spans="1:8" ht="9.75" customHeight="1">
      <c r="A13" s="114"/>
      <c r="C13" s="92" t="s">
        <v>111</v>
      </c>
      <c r="E13" s="95" t="s">
        <v>116</v>
      </c>
      <c r="F13" s="95"/>
      <c r="G13" s="95"/>
      <c r="H13" s="95"/>
    </row>
    <row r="14" spans="1:8" ht="9.75" customHeight="1">
      <c r="A14" s="114"/>
      <c r="C14" s="92" t="s">
        <v>112</v>
      </c>
      <c r="E14" s="95" t="s">
        <v>119</v>
      </c>
      <c r="F14" s="95"/>
      <c r="G14" s="95"/>
      <c r="H14" s="95"/>
    </row>
    <row r="15" spans="1:8" ht="12.75" customHeight="1">
      <c r="A15" s="114"/>
      <c r="C15" s="4"/>
      <c r="H15" s="3"/>
    </row>
    <row r="16" spans="1:8" ht="12.75" customHeight="1">
      <c r="A16" s="114" t="s">
        <v>35</v>
      </c>
      <c r="B16" s="98" t="s">
        <v>8</v>
      </c>
      <c r="C16" s="98"/>
      <c r="D16" s="98"/>
      <c r="E16" s="98"/>
      <c r="F16" s="98"/>
      <c r="G16" s="98"/>
      <c r="H16" s="98"/>
    </row>
    <row r="17" spans="1:8" ht="12.75">
      <c r="A17" s="114"/>
      <c r="C17" s="5"/>
      <c r="D17" s="5"/>
      <c r="H17" s="34"/>
    </row>
    <row r="18" spans="1:8" ht="12.75">
      <c r="A18" s="114"/>
      <c r="C18" s="37" t="s">
        <v>32</v>
      </c>
      <c r="D18" s="5"/>
      <c r="H18" s="34"/>
    </row>
    <row r="19" spans="1:8" ht="13.5" thickBot="1">
      <c r="A19" s="114"/>
      <c r="D19" s="5"/>
      <c r="E19" s="30"/>
      <c r="F19" s="31"/>
      <c r="G19" s="32"/>
      <c r="H19" s="36"/>
    </row>
    <row r="20" spans="1:7" ht="24" customHeight="1" thickBot="1">
      <c r="A20" s="114"/>
      <c r="B20" s="61" t="s">
        <v>28</v>
      </c>
      <c r="C20" s="29" t="s">
        <v>79</v>
      </c>
      <c r="D20" s="11"/>
      <c r="E20" s="63"/>
      <c r="F20" s="11"/>
      <c r="G20" s="85" t="s">
        <v>29</v>
      </c>
    </row>
    <row r="21" spans="1:8" ht="12.75">
      <c r="A21" s="114"/>
      <c r="B21" s="62"/>
      <c r="D21" s="19"/>
      <c r="E21" s="11"/>
      <c r="F21" s="25"/>
      <c r="G21" s="11"/>
      <c r="H21" s="25"/>
    </row>
    <row r="22" spans="1:7" ht="12.75" customHeight="1">
      <c r="A22" s="45"/>
      <c r="C22" s="18"/>
      <c r="D22" s="11"/>
      <c r="E22" s="33"/>
      <c r="F22" s="11"/>
      <c r="G22" s="11"/>
    </row>
    <row r="23" spans="1:8" ht="12.75" customHeight="1">
      <c r="A23" s="114" t="s">
        <v>34</v>
      </c>
      <c r="B23" s="98" t="s">
        <v>33</v>
      </c>
      <c r="C23" s="98"/>
      <c r="D23" s="98"/>
      <c r="E23" s="98"/>
      <c r="F23" s="98"/>
      <c r="G23" s="98"/>
      <c r="H23" s="98"/>
    </row>
    <row r="24" spans="1:7" ht="12.75" customHeight="1" thickBot="1">
      <c r="A24" s="114"/>
      <c r="C24" s="12"/>
      <c r="D24" s="10"/>
      <c r="E24" s="10"/>
      <c r="F24" s="10"/>
      <c r="G24" s="10"/>
    </row>
    <row r="25" spans="1:8" ht="24" customHeight="1" thickBot="1">
      <c r="A25" s="114"/>
      <c r="C25" s="19" t="str">
        <f>C20</f>
        <v>CMS Certification Number (CCN) - Last 4 digits only</v>
      </c>
      <c r="D25" s="11"/>
      <c r="E25" s="56" t="str">
        <f>IF(ISBLANK(E20),"-",E20)</f>
        <v>-</v>
      </c>
      <c r="F25" s="11"/>
      <c r="G25" s="127" t="str">
        <f>IF(E25=0,"Does Not Meet",IF(AND((E25&gt;=3300),(E25&lt;=3399)),"Meets CCN Criteria","Does Not Meet"))</f>
        <v>Does Not Meet</v>
      </c>
      <c r="H25" s="128"/>
    </row>
    <row r="26" spans="1:7" ht="12.75" customHeight="1">
      <c r="A26" s="114"/>
      <c r="C26" s="12"/>
      <c r="D26" s="10"/>
      <c r="E26" s="10"/>
      <c r="F26" s="10"/>
      <c r="G26" s="10"/>
    </row>
    <row r="27" spans="1:7" ht="12.75" customHeight="1">
      <c r="A27" s="114"/>
      <c r="C27" s="5"/>
      <c r="D27" s="5"/>
      <c r="F27" s="6"/>
      <c r="G27" s="7"/>
    </row>
    <row r="28" spans="1:8" ht="12.75" customHeight="1">
      <c r="A28" s="114" t="s">
        <v>5</v>
      </c>
      <c r="B28" s="98" t="s">
        <v>78</v>
      </c>
      <c r="C28" s="98"/>
      <c r="D28" s="98"/>
      <c r="E28" s="98"/>
      <c r="F28" s="98"/>
      <c r="G28" s="98"/>
      <c r="H28" s="98"/>
    </row>
    <row r="29" spans="1:8" ht="12.75" customHeight="1" thickBot="1">
      <c r="A29" s="114"/>
      <c r="C29" s="8"/>
      <c r="D29" s="5"/>
      <c r="E29" s="9"/>
      <c r="F29" s="6"/>
      <c r="G29" s="120"/>
      <c r="H29" s="121"/>
    </row>
    <row r="30" spans="1:8" ht="24" customHeight="1" thickBot="1">
      <c r="A30" s="114"/>
      <c r="C30" s="18" t="s">
        <v>6</v>
      </c>
      <c r="D30" s="11"/>
      <c r="E30" s="122" t="str">
        <f>IF((E25&lt;3300),"Provider Not Eligible",IF((E25&gt;3399),"Provider Not Eligible","Provider Eligible"))</f>
        <v>Provider Not Eligible</v>
      </c>
      <c r="F30" s="123"/>
      <c r="G30" s="123"/>
      <c r="H30" s="124"/>
    </row>
    <row r="31" spans="1:8" ht="12.75">
      <c r="A31" s="114"/>
      <c r="C31" s="5"/>
      <c r="D31" s="5"/>
      <c r="E31" s="5"/>
      <c r="F31" s="6"/>
      <c r="G31" s="6"/>
      <c r="H31" s="5"/>
    </row>
    <row r="32" spans="1:8" ht="12.75">
      <c r="A32" s="114"/>
      <c r="B32" s="98"/>
      <c r="C32" s="98"/>
      <c r="D32" s="98"/>
      <c r="E32" s="98"/>
      <c r="F32" s="98"/>
      <c r="G32" s="98"/>
      <c r="H32" s="98"/>
    </row>
    <row r="33" spans="1:8" ht="12.75">
      <c r="A33" s="143" t="str">
        <f>Instructions!A48</f>
        <v>The calculations in this workbook are an estimate and are not a guarantee of payment.  AHCCCS reserves the right to change any calculation anytime.</v>
      </c>
      <c r="B33" s="143"/>
      <c r="C33" s="143"/>
      <c r="D33" s="143"/>
      <c r="E33" s="143"/>
      <c r="F33" s="143"/>
      <c r="G33" s="143"/>
      <c r="H33" s="143"/>
    </row>
  </sheetData>
  <sheetProtection password="DE3B" sheet="1" selectLockedCells="1"/>
  <mergeCells count="18">
    <mergeCell ref="A8:A15"/>
    <mergeCell ref="B16:H16"/>
    <mergeCell ref="A16:A21"/>
    <mergeCell ref="G25:H25"/>
    <mergeCell ref="E13:H13"/>
    <mergeCell ref="E14:H14"/>
    <mergeCell ref="B8:H8"/>
    <mergeCell ref="E10:H10"/>
    <mergeCell ref="E11:H11"/>
    <mergeCell ref="E12:H12"/>
    <mergeCell ref="A33:H33"/>
    <mergeCell ref="B32:H32"/>
    <mergeCell ref="A28:A32"/>
    <mergeCell ref="E30:H30"/>
    <mergeCell ref="G29:H29"/>
    <mergeCell ref="B28:H28"/>
    <mergeCell ref="B23:H23"/>
    <mergeCell ref="A23:A27"/>
  </mergeCells>
  <printOptions horizontalCentered="1"/>
  <pageMargins left="0" right="0" top="0.5" bottom="0.75" header="0" footer="0.25"/>
  <pageSetup horizontalDpi="600" verticalDpi="600" orientation="portrait" scale="95" r:id="rId4"/>
  <headerFooter alignWithMargins="0">
    <oddFooter>&amp;R&amp;7Page &amp;P of &amp;N
&amp;A
&amp;F, v4</oddFooter>
  </headerFooter>
  <legacyDrawing r:id="rId3"/>
  <oleObjects>
    <oleObject progId="Visio.Drawing.11" shapeId="2038604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jeschuli</dc:creator>
  <cp:keywords/>
  <dc:description/>
  <cp:lastModifiedBy>Melissa Buchner</cp:lastModifiedBy>
  <cp:lastPrinted>2011-10-25T21:10:19Z</cp:lastPrinted>
  <dcterms:created xsi:type="dcterms:W3CDTF">2010-06-25T23:20:32Z</dcterms:created>
  <dcterms:modified xsi:type="dcterms:W3CDTF">2011-10-25T21:53:07Z</dcterms:modified>
  <cp:category/>
  <cp:version/>
  <cp:contentType/>
  <cp:contentStatus/>
</cp:coreProperties>
</file>