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26" windowWidth="15195" windowHeight="8460" tabRatio="979" firstSheet="19" activeTab="20"/>
  </bookViews>
  <sheets>
    <sheet name="2012 BGSMC KIDNEY DECEASED" sheetId="1" r:id="rId1"/>
    <sheet name="2012 BGSMC KIDNEY LIVING" sheetId="2" r:id="rId2"/>
    <sheet name="2012 BGSMC PANCREAS AFTER KID" sheetId="3" r:id="rId3"/>
    <sheet name="2012 BGSMC SIM. KIDNEY-PANCREAS" sheetId="4" r:id="rId4"/>
    <sheet name="2012 BGSMC LIVER" sheetId="5" r:id="rId5"/>
    <sheet name="2012 MAYO BMT AUTO ADULT" sheetId="6" r:id="rId6"/>
    <sheet name="2012 MAYO BMT ALO REL ADULT " sheetId="7" r:id="rId7"/>
    <sheet name="2012 MAYO BMT ALLO UNR" sheetId="8" r:id="rId8"/>
    <sheet name="2012 MAYO PHX HEART" sheetId="9" r:id="rId9"/>
    <sheet name="2012 MAYO PHX LIVER ADULT" sheetId="10" r:id="rId10"/>
    <sheet name="2012 Mayo Kid_Pancreas Simultan" sheetId="11" r:id="rId11"/>
    <sheet name="2012 MAYO KIDNEY LIVING" sheetId="12" r:id="rId12"/>
    <sheet name="2012 MAYO KIDNEY CADAVERIC" sheetId="13" r:id="rId13"/>
    <sheet name="2012 MAYO TANDEM ORGANS" sheetId="14" r:id="rId14"/>
    <sheet name="2012 PCH KIDNEY LIVING" sheetId="15" r:id="rId15"/>
    <sheet name="2012 PCH KIDNEY DECEASED" sheetId="16" r:id="rId16"/>
    <sheet name="2012 PCH PED BMT AUTO" sheetId="17" r:id="rId17"/>
    <sheet name="2012 PCH PED BMT ALLO RELATED" sheetId="18" r:id="rId18"/>
    <sheet name="2012 PCH PED BMT ALLO UNREL " sheetId="19" r:id="rId19"/>
    <sheet name="2012 PCH PEDIATRIC HEART" sheetId="20" r:id="rId20"/>
    <sheet name="SCTHLTH CARE-SHEA BMT AUTO" sheetId="21" r:id="rId21"/>
    <sheet name="SCTHLTH CARE-SHEA BMT ALO REL" sheetId="22" r:id="rId22"/>
    <sheet name="SCTHLTH CARE-SHEA BMT ALO UNREL" sheetId="23" r:id="rId23"/>
    <sheet name="2012 ST.JOSEPHS SINGLE LUNG" sheetId="24" r:id="rId24"/>
    <sheet name="2012 ST.JOSEPHS DOUBLE LUNG" sheetId="25" r:id="rId25"/>
    <sheet name="2012 UCSD(RADY'S) Living Kidney" sheetId="26" r:id="rId26"/>
    <sheet name="2012 UCSD (RADY) Deceased KDNY" sheetId="27" r:id="rId27"/>
    <sheet name="2012 UCSD (RADY) PED LIVER " sheetId="28" r:id="rId28"/>
    <sheet name="2012 UCSD (RADY) PED AUTO BMT" sheetId="29" r:id="rId29"/>
    <sheet name="2012 UCSD(RADY)  PED ALLO REL" sheetId="30" r:id="rId30"/>
    <sheet name="2012 UCSD(RADY) PEDS ALLO UNREL" sheetId="31" r:id="rId31"/>
    <sheet name="2012 UCSF PED ALLO UNR MUDSCID " sheetId="32" r:id="rId32"/>
    <sheet name="2012 UCSF PED ALLO REL SCIDS " sheetId="33" r:id="rId33"/>
    <sheet name="2012 UMC BMT AUTO" sheetId="34" r:id="rId34"/>
    <sheet name="2012 UMC BMT ALLO RELATED" sheetId="35" r:id="rId35"/>
    <sheet name="2012 UMC BMT ALLO UNRELATED" sheetId="36" r:id="rId36"/>
    <sheet name="2012 UMC HEART" sheetId="37" r:id="rId37"/>
    <sheet name="2012 UMC HEART-LUNG" sheetId="38" r:id="rId38"/>
    <sheet name="2012 UMC  LUNG SINGLE" sheetId="39" r:id="rId39"/>
    <sheet name="2012 UMC  LUNG DOUBLE" sheetId="40" r:id="rId40"/>
    <sheet name="2012 UMC KIDNEY CADAVERIC" sheetId="41" r:id="rId41"/>
    <sheet name="2012 UMC KIDNEY LIVING" sheetId="42" r:id="rId42"/>
    <sheet name="2012 UMC PANCREAS KIDNEY SIM" sheetId="43" r:id="rId43"/>
    <sheet name="2012 UMC LIVER" sheetId="44" r:id="rId44"/>
    <sheet name="2012 UMC Ped Cad Small Bowel" sheetId="45" r:id="rId45"/>
    <sheet name="2012 UMC Ped Liv Small Bowel " sheetId="46" r:id="rId46"/>
    <sheet name="2012 UMC Ped Multi-visceral Cad" sheetId="47" r:id="rId47"/>
    <sheet name="2012 UMC Ped Multi-visceral Liv" sheetId="48" r:id="rId48"/>
  </sheets>
  <definedNames>
    <definedName name="_xlnm.Print_Area" localSheetId="7">'2012 MAYO BMT ALLO UNR'!$A$1:$J$28</definedName>
    <definedName name="_xlnm.Print_Area" localSheetId="6">'2012 MAYO BMT ALO REL ADULT '!$A$1:$J$29</definedName>
    <definedName name="_xlnm.Print_Area" localSheetId="5">'2012 MAYO BMT AUTO ADULT'!$A$1:$J$28</definedName>
    <definedName name="_xlnm.Print_Area" localSheetId="10">'2012 Mayo Kid_Pancreas Simultan'!$A$1:$J$27</definedName>
    <definedName name="_xlnm.Print_Area" localSheetId="12">'2012 MAYO KIDNEY CADAVERIC'!$A$1:$J$26</definedName>
    <definedName name="_xlnm.Print_Area" localSheetId="11">'2012 MAYO KIDNEY LIVING'!$A$1:$J$27</definedName>
    <definedName name="_xlnm.Print_Area" localSheetId="8">'2012 MAYO PHX HEART'!$A$1:$J$31</definedName>
    <definedName name="_xlnm.Print_Area" localSheetId="9">'2012 MAYO PHX LIVER ADULT'!$A$1:$J$27</definedName>
    <definedName name="_xlnm.Print_Area" localSheetId="13">'2012 MAYO TANDEM ORGANS'!$A$1:$J$26</definedName>
    <definedName name="_xlnm.Print_Area" localSheetId="15">'2012 PCH KIDNEY DECEASED'!$A$1:$J$23</definedName>
    <definedName name="_xlnm.Print_Area" localSheetId="14">'2012 PCH KIDNEY LIVING'!$A$1:$J$23</definedName>
    <definedName name="_xlnm.Print_Area" localSheetId="17">'2012 PCH PED BMT ALLO RELATED'!$A$1:$J$28</definedName>
    <definedName name="_xlnm.Print_Area" localSheetId="18">'2012 PCH PED BMT ALLO UNREL '!$A$1:$J$28</definedName>
    <definedName name="_xlnm.Print_Area" localSheetId="16">'2012 PCH PED BMT AUTO'!$A$1:$J$27</definedName>
    <definedName name="_xlnm.Print_Area" localSheetId="19">'2012 PCH PEDIATRIC HEART'!$A$1:$K$26</definedName>
    <definedName name="_xlnm.Print_Area" localSheetId="24">'2012 ST.JOSEPHS DOUBLE LUNG'!$A$1:$K$25</definedName>
    <definedName name="_xlnm.Print_Area" localSheetId="23">'2012 ST.JOSEPHS SINGLE LUNG'!$A$1:$J$30</definedName>
    <definedName name="_xlnm.Print_Area" localSheetId="26">'2012 UCSD (RADY) Deceased KDNY'!$A$1:$J$22</definedName>
    <definedName name="_xlnm.Print_Area" localSheetId="27">'2012 UCSD (RADY) PED LIVER '!$A$1:$J$25</definedName>
    <definedName name="_xlnm.Print_Area" localSheetId="29">'2012 UCSD(RADY)  PED ALLO REL'!$A$1:$J$28</definedName>
    <definedName name="_xlnm.Print_Area" localSheetId="25">'2012 UCSD(RADY''S) Living Kidney'!$A$1:$J$22</definedName>
    <definedName name="_xlnm.Print_Area" localSheetId="32">'2012 UCSF PED ALLO REL SCIDS '!$A$1:$J$28</definedName>
    <definedName name="_xlnm.Print_Area" localSheetId="31">'2012 UCSF PED ALLO UNR MUDSCID '!$A$1:$J$28</definedName>
    <definedName name="_xlnm.Print_Area" localSheetId="39">'2012 UMC  LUNG DOUBLE'!$A$1:$J$24</definedName>
    <definedName name="_xlnm.Print_Area" localSheetId="38">'2012 UMC  LUNG SINGLE'!$A$1:$J$24</definedName>
    <definedName name="_xlnm.Print_Area" localSheetId="34">'2012 UMC BMT ALLO RELATED'!$A$1:$J$26</definedName>
    <definedName name="_xlnm.Print_Area" localSheetId="35">'2012 UMC BMT ALLO UNRELATED'!$A$1:$J$29</definedName>
    <definedName name="_xlnm.Print_Area" localSheetId="33">'2012 UMC BMT AUTO'!$A$1:$J$25</definedName>
    <definedName name="_xlnm.Print_Area" localSheetId="36">'2012 UMC HEART'!$A$1:$J$31</definedName>
    <definedName name="_xlnm.Print_Area" localSheetId="37">'2012 UMC HEART-LUNG'!$A$1:$J$31</definedName>
    <definedName name="_xlnm.Print_Area" localSheetId="40">'2012 UMC KIDNEY CADAVERIC'!$A$1:$J$22</definedName>
    <definedName name="_xlnm.Print_Area" localSheetId="41">'2012 UMC KIDNEY LIVING'!$A$1:$J$23</definedName>
    <definedName name="_xlnm.Print_Area" localSheetId="43">'2012 UMC LIVER'!$A$1:$J$24</definedName>
    <definedName name="_xlnm.Print_Area" localSheetId="42">'2012 UMC PANCREAS KIDNEY SIM'!$A$1:$J$24</definedName>
    <definedName name="_xlnm.Print_Area" localSheetId="44">'2012 UMC Ped Cad Small Bowel'!$A$1:$J$25</definedName>
    <definedName name="_xlnm.Print_Area" localSheetId="45">'2012 UMC Ped Liv Small Bowel '!$A$1:$J$25</definedName>
    <definedName name="_xlnm.Print_Area" localSheetId="46">'2012 UMC Ped Multi-visceral Cad'!$A$1:$J$25</definedName>
    <definedName name="_xlnm.Print_Area" localSheetId="47">'2012 UMC Ped Multi-visceral Liv'!$A$1:$J$25</definedName>
    <definedName name="_xlnm.Print_Area" localSheetId="21">'SCTHLTH CARE-SHEA BMT ALO REL'!$A$1:$L$31</definedName>
    <definedName name="_xlnm.Print_Area" localSheetId="22">'SCTHLTH CARE-SHEA BMT ALO UNREL'!$A$1:$L$28</definedName>
    <definedName name="_xlnm.Print_Area" localSheetId="20">'SCTHLTH CARE-SHEA BMT AUTO'!$A$1:$L$31</definedName>
    <definedName name="_xlnm.Print_Titles" localSheetId="23">'2012 ST.JOSEPHS SINGLE LUNG'!$3:$12</definedName>
  </definedNames>
  <calcPr fullCalcOnLoad="1"/>
</workbook>
</file>

<file path=xl/sharedStrings.xml><?xml version="1.0" encoding="utf-8"?>
<sst xmlns="http://schemas.openxmlformats.org/spreadsheetml/2006/main" count="1209" uniqueCount="251">
  <si>
    <t>BANNER - SAMARITAN MEDICAL CENTER</t>
  </si>
  <si>
    <t>TRANSPLANT FACILITY ID# 529985</t>
  </si>
  <si>
    <t>AUTOLOGOUS</t>
  </si>
  <si>
    <t xml:space="preserve">CONSULT DATE </t>
  </si>
  <si>
    <t xml:space="preserve">  COMPONENTS</t>
  </si>
  <si>
    <t>INCLUSIVE RATE</t>
  </si>
  <si>
    <t>BEGIN DOS</t>
  </si>
  <si>
    <t>END DOS</t>
  </si>
  <si>
    <t>APPROVED</t>
  </si>
  <si>
    <t>DENIED</t>
  </si>
  <si>
    <t>DATE REVIEWED</t>
  </si>
  <si>
    <t>RC</t>
  </si>
  <si>
    <t>COMMENTS</t>
  </si>
  <si>
    <t xml:space="preserve">TRANSPLANT EVALUATION </t>
  </si>
  <si>
    <t>AUTOLOGOUS HARVEST</t>
  </si>
  <si>
    <t>PREP AND TRANSPLANT</t>
  </si>
  <si>
    <t>FOLLOW UP CARE - From day 1 post transplant through day 30 or a portion thereof</t>
  </si>
  <si>
    <t>FOLLOW UP CARE - From day 31  through day 60 or a portion thereof</t>
  </si>
  <si>
    <t>TOTAL AUTOLOGOUS</t>
  </si>
  <si>
    <t>ROOM &amp; BOARD-PER DIEM</t>
  </si>
  <si>
    <t>CARE GIVER-PER DIEM</t>
  </si>
  <si>
    <t>ALLO RELATED BMT</t>
  </si>
  <si>
    <t>ADULTS &amp; CHILDREN</t>
  </si>
  <si>
    <t>RELATED DONOR SEARCH</t>
  </si>
  <si>
    <t>RELATED DONOR HARVEST</t>
  </si>
  <si>
    <t>TOTAL ALLOGENIC RELATED</t>
  </si>
  <si>
    <t>AUTOLOGOUS BONE MARROW TRANSPLANT CONTRACT (AUT)</t>
  </si>
  <si>
    <t>ALLOGENIC RELATED BONE MARROW TRANSPLANT CONTRACT (ALO)</t>
  </si>
  <si>
    <t>ALLO UNRELATED BMT</t>
  </si>
  <si>
    <t>UNRELATED DONOR SEARCH</t>
  </si>
  <si>
    <t>DONOR HARVEST (includes stem cell harvest) - National Bone Marrow Donor Program</t>
  </si>
  <si>
    <t>PASS THROUGH</t>
  </si>
  <si>
    <t>TOTAL ALLOGENIC UNRELATED BMT</t>
  </si>
  <si>
    <t>ALLOGENIC UNRELATED BONE MARROW TRANSPLANT CONTRACT (ALU)</t>
  </si>
  <si>
    <t>CADAVERIC KIDNEY</t>
  </si>
  <si>
    <t>PREP &amp; TRANSPLANT UP TO AND INCLUDING DAY 10 OF INPATIENT CONVALESCENT CARE.</t>
  </si>
  <si>
    <t>TOTAL KIDNEY (DECEASED DONOR)</t>
  </si>
  <si>
    <t>DECEASED DONOR KIDNEY TRANSPLANT CONTRACT (CKY)</t>
  </si>
  <si>
    <t>LIVING DONOR KIDNEY</t>
  </si>
  <si>
    <t>TRANSPLANT EVALUATION AND DONOR TESTING</t>
  </si>
  <si>
    <t>PREP &amp; TRANSPLANT UP TO AND INCLUDING DAY 10 OF INPATIENT CONVALESCENT CARE</t>
  </si>
  <si>
    <t>LIVING DONOR SURGERY AND INPATIENT RECOVERY UP TO AND INCLUDING DAY 3 OF INPATIENT CONVALESCENT CARE</t>
  </si>
  <si>
    <t>TOTAL KIDNEY (LIVING DONOR)</t>
  </si>
  <si>
    <t>LIVING DONOR KIDNEY TRANSPLANT CONTRACT (KDY)</t>
  </si>
  <si>
    <t>SIMULATANEOUS KIDNEY/PANCREAS (SPK) TRANSPLANT  CONTRACT</t>
  </si>
  <si>
    <t xml:space="preserve">SIMULTANEOUS KIDNEY/PANCREAS </t>
  </si>
  <si>
    <t>FOLLOW UP CARE - From day 31 through day 60 or a portion thereof</t>
  </si>
  <si>
    <t>TOTAL KIDNEY/PANCREAS</t>
  </si>
  <si>
    <t xml:space="preserve">ADULTS </t>
  </si>
  <si>
    <t>TOTAL LIVER</t>
  </si>
  <si>
    <t>CHILDREN</t>
  </si>
  <si>
    <t>FOLLOW UP CARE - 10 day blocks after the first 60 days post-transplant or portion thereof, but not past 100 days post-transplant</t>
  </si>
  <si>
    <t>LIVER TRANSPLANT CONTRACT (LIV)</t>
  </si>
  <si>
    <t>MAYO CLINIC HOSPITAL SCOTTSDALE</t>
  </si>
  <si>
    <t>TRANSPLANT FACILITY ID# 449357</t>
  </si>
  <si>
    <t>ADULT</t>
  </si>
  <si>
    <t>Includes all outpatient medications post discharge through day 60 post transplant.</t>
  </si>
  <si>
    <t>ADULT AUTOLOGOUS BONE MARROW TRANSPLANT CONTRACT (AUT)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</si>
  <si>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</si>
  <si>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n/a</t>
  </si>
  <si>
    <t>DONOR RELATED SEARCH</t>
  </si>
  <si>
    <t>DONOR RELATED HARVEST (NATIONAL MARROW DONOR PROGRAM/CORD BLOOD ACQUISITION)</t>
  </si>
  <si>
    <t>ADULT ALLOGENIC RELATED BONE MARROW TRANSPLANT CONTRACT (ALO)</t>
  </si>
  <si>
    <t>HEART **</t>
  </si>
  <si>
    <t>ADULTS</t>
  </si>
  <si>
    <t>TOTAL HEART</t>
  </si>
  <si>
    <t>TOTAL AMT PAID</t>
  </si>
  <si>
    <t>**Heart cases will be reimbursed at case rate unless total billed charges for components #2-#4 (Prep &amp; transplant through follow up care through day 60) exceeds $250,000. Then all charges over $250,000 will be reimbursed at 50% of billed charges.</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</si>
  <si>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</si>
  <si>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</si>
  <si>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Invoice plus 10%</t>
  </si>
  <si>
    <t>CADAVERIC LIVER</t>
  </si>
  <si>
    <t>Includes 30 day supply of outpatient medication</t>
  </si>
  <si>
    <t xml:space="preserve">MAYO CLINIC HOSPITAL SCOTTSDALE </t>
  </si>
  <si>
    <t>SIMULTANEOUS KIDNEY PANCREAS TRANSPLANT CONTRACT (SPK)</t>
  </si>
  <si>
    <t>Simultaneous Kidney Pancreas</t>
  </si>
  <si>
    <t>TOTAL(through 60 days)</t>
  </si>
  <si>
    <t>Includes a 30 day supply of medication post transplant</t>
  </si>
  <si>
    <t>ADULT DECEASED LIVER TRANSPLANT CONTRACT (LIV)</t>
  </si>
  <si>
    <t>HEART TRANSPLANT CONTRACT (HRT)</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</si>
  <si>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</si>
  <si>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</si>
  <si>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</si>
  <si>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</si>
  <si>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LIVING DONOR TRANSPLANT CONTRACT (KDY)</t>
  </si>
  <si>
    <t>KIDNEY CADAVERIC DONOR</t>
  </si>
  <si>
    <t>TRANSPLANT EVALUATION</t>
  </si>
  <si>
    <t>TOTAL KIDNEY DECEASED DONOR</t>
  </si>
  <si>
    <t>KIDNEY DECEASED DONOR TRANSPLANT CONTRACT (CKY)</t>
  </si>
  <si>
    <t>Amount of specific transplant eval.</t>
  </si>
  <si>
    <t>Amount of specific transplant prep and transplant.</t>
  </si>
  <si>
    <t>pay at 1st organ rate, -prorated based on when the 2nd organ eval started.</t>
  </si>
  <si>
    <t>TOTAL TANDEM ORGANS</t>
  </si>
  <si>
    <t>The Tandem BMT is a second procedure and for payment is considered totally separate from the initial BMT.  The payment for this tandem BMT is in addition to the  initial payment for the first BMT.</t>
  </si>
  <si>
    <t>In the event that a tandem BMT is performed during an initial follow-up care period, the case rate reimbursement for the initial follow-up care component will be prorated for the number of days that follow-up care services were provided.</t>
  </si>
  <si>
    <t>Includes all outpatient medications post discharge through day 60 post transplant of tandem procedure</t>
  </si>
  <si>
    <t>PHOENIX CHILDREN'S HOSPITAL</t>
  </si>
  <si>
    <t>TRANSPLANT FACILITY ID# 706707</t>
  </si>
  <si>
    <t>PEDIATRIC</t>
  </si>
  <si>
    <t>TRANSPLANT EVALUATION &amp; DONOR TESTING</t>
  </si>
  <si>
    <t>KIDNEY DECEASED DONOR</t>
  </si>
  <si>
    <t>KIDNEY DECEASED DONOR TRANSPLANT CONTRACT (PCK)</t>
  </si>
  <si>
    <t>KIDNEY LIVING DONOR TRANSPLANT CONTRACT (PKY)</t>
  </si>
  <si>
    <r>
      <t xml:space="preserve">TANDEM TRANSPLANTS (TAO and TAT the </t>
    </r>
    <r>
      <rPr>
        <b/>
        <sz val="12"/>
        <color indexed="10"/>
        <rFont val="Arial"/>
        <family val="2"/>
      </rPr>
      <t>TAU is excluded for members ages 21 and older</t>
    </r>
    <r>
      <rPr>
        <b/>
        <sz val="12"/>
        <rFont val="Arial"/>
        <family val="2"/>
      </rPr>
      <t>)</t>
    </r>
  </si>
  <si>
    <t>AUTOLOGOUS BMT</t>
  </si>
  <si>
    <t xml:space="preserve"> AUTOLOGOUS HEMATOPOIETIC STEM CELL TRANSPLANT CONTRACT (PAU)</t>
  </si>
  <si>
    <t xml:space="preserve"> ALLOGENEIC RELATED HEMATOPOIETIC STEM CELL TRANSPLANT CONTRACT (PAL)</t>
  </si>
  <si>
    <t>ALLOGENEIC RELATED BMT</t>
  </si>
  <si>
    <t>DONOR SEARCH</t>
  </si>
  <si>
    <t>DONOR HARVEST - NATIONAL BONE MARROW DONOR PROGRAM</t>
  </si>
  <si>
    <t>Outliers:  Matched Unrelated allogeneic (MUDS) and Severe Immune Syndrome (SCIDS) cases will be reimbursed at case rates unless billed charges exceed $200,000.  The case rate will cover the first $200,000 of charges then charges greater than $200,000 will be reimbursed at 50% of billed charges.</t>
  </si>
  <si>
    <t xml:space="preserve">PHOENIX CHILDREN'S HOSPITAL </t>
  </si>
  <si>
    <t>ALLOGENEIC UNRELATED BMT</t>
  </si>
  <si>
    <t xml:space="preserve"> ALLOGENEIC UNRELATED HEMATOPOIETIC STEM CELL TRANSPLANT CONTRACT (PLU)</t>
  </si>
  <si>
    <t>DONOR HARVEST (includes stem cell harvest) - NATIONAL BONE MARROW DONOR PROGRAM</t>
  </si>
  <si>
    <t>Pass Through</t>
  </si>
  <si>
    <t>ST. JOSEPH'S HOSPITAL AND MEDICAL CENTER-PHOENIX</t>
  </si>
  <si>
    <t>TRANSPLANT FACILITY ID# 691974</t>
  </si>
  <si>
    <t>SINGLE LUNG</t>
  </si>
  <si>
    <t>TOTAL SINGLE LUNG</t>
  </si>
  <si>
    <t>SINGLE LUNG TRANSPLANT CONTRACT (SLT)</t>
  </si>
  <si>
    <t>ST. JOSEPH'S HOSPITAL AND MEDICAL CENTER</t>
  </si>
  <si>
    <t>TRANSPLANT FACILITY ID # 691974</t>
  </si>
  <si>
    <t>DOUBLE LUNG</t>
  </si>
  <si>
    <t>REVIEW DATE</t>
  </si>
  <si>
    <t>TOTAL DOUBLE LUNG</t>
  </si>
  <si>
    <t>DOUBLE LUNG TRANSPLANT (DLL)</t>
  </si>
  <si>
    <t>PEDIATRIC HEART TRANSPLANT (PHT)</t>
  </si>
  <si>
    <t>Pediatric Heart</t>
  </si>
  <si>
    <t>ALL INCLUSIVE RATE</t>
  </si>
  <si>
    <t>AHCCCS Fee Schedule</t>
  </si>
  <si>
    <t xml:space="preserve">RADY'S CHILDREN'S HOSPITAL &amp; HEALTH CENTER </t>
  </si>
  <si>
    <t xml:space="preserve"> Formerly UCSD CHILDREN'S HOSPITAL &amp; HEALTH CENTER</t>
  </si>
  <si>
    <t>TRANSPLANT FACILITY ID# 022038</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</si>
  <si>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</si>
  <si>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</si>
  <si>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</si>
  <si>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 </t>
  </si>
  <si>
    <t>CHILD KIDNEY (Living Donor) TRANSPLANT CONTRACT (PKY)</t>
  </si>
  <si>
    <t>DECEASED DONOR KIDNEY</t>
  </si>
  <si>
    <t>TOTAL DECEASED DONOR KIDNEY</t>
  </si>
  <si>
    <t>CHILD KIDNEY (Cadaveric) TRANSPLANT CONTRACT (PCK)</t>
  </si>
  <si>
    <t>LIVER TRANSPLANT CONTRACT - CHILD (PLV)</t>
  </si>
  <si>
    <t>INCLUDED IN PREP AND TRANSPLANT</t>
  </si>
  <si>
    <t>FOLLOW UP CARE - 10 day blocks after the first 60 days post-transplant or portion thereof, but no past 100 days post-transplant</t>
  </si>
  <si>
    <t>CAREGIVER: RATES ARE INCLUDED IN THE PEDIATRIC RATES AS SUBMITTED</t>
  </si>
  <si>
    <t>$2,000 per 10 day block (max of $8,000)</t>
  </si>
  <si>
    <t>PEDIATRIC AUTOLOGOUS BONE MARROW TRANSPLANT CONTRACT (PAU)</t>
  </si>
  <si>
    <t>PED. ALLO REL</t>
  </si>
  <si>
    <t>DONOR RELATED HARVEST 9includes Stem Cell Harvest) National Marrow Donor Program Cord Blood Acquisition</t>
  </si>
  <si>
    <t>PEDIATRIC ALLOGENEIC RELATED  BONE MARROW TRANSPLANT CONTRACT (PAL)</t>
  </si>
  <si>
    <t>TOTAL ALLOGENEIC, RELATED</t>
  </si>
  <si>
    <t>UCSD CHILDREN'S HOSPITAL</t>
  </si>
  <si>
    <t>PEDIATRIC ALLOGENEIC UNRELATED BONE MARROW TRANSPLANT</t>
  </si>
  <si>
    <t>PED. ALLO UNREL</t>
  </si>
  <si>
    <t xml:space="preserve">TOTAL ALLOGENEIC, UNREL. </t>
  </si>
  <si>
    <t xml:space="preserve"> Formerly UCSD CHILDREN'S HOSPITAL &amp; HEALTH CENTER (PLU)</t>
  </si>
  <si>
    <t>$2,000 per 10 day block (max of $8,000</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</si>
  <si>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</si>
  <si>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</si>
  <si>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</si>
  <si>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</si>
  <si>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</si>
  <si>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PEDIATRIC MUD/SCIDS</t>
  </si>
  <si>
    <t>ALLOGENIC UNRELATED PEDIATRIC BONE MARROW TRANSPLANT CONTRACT MUD including SCIDS (PLU)</t>
  </si>
  <si>
    <t>Outlier:  If charges exceed $500,000 charges above $500,00 will be paid at 50% of billed charges.</t>
  </si>
  <si>
    <t>PEDIATRIC ALLOGENIC RELATED  BONE MARROW TRANSPLANT CONTRACT  SCID ONLY (PAL)</t>
  </si>
  <si>
    <t>PEDIATRIC SCIDS ONLY</t>
  </si>
  <si>
    <t>Outlier:  If charges exceed $428,000 charges above $428,00 will be paid at 50% of billed charges.</t>
  </si>
  <si>
    <t>UNIVERSITY MEDICAL CENTER - TUCSON</t>
  </si>
  <si>
    <t>TRANSPLANT FACILITY ID# 020470</t>
  </si>
  <si>
    <t>ALLOGENIC RELATED BMT</t>
  </si>
  <si>
    <t>TOTAL AUTOLOGOUS BMT</t>
  </si>
  <si>
    <t>Outliers: Matched unrelated allogenic and Severe Immune Syndrome (SCIDS) cases will be reimbursed at case rates unless billed charges exceed $200,000. The case rate will cover the first $200,000 of charges then charges greater than $200,000 will be reimbursed at 50% of billed charges.</t>
  </si>
  <si>
    <t>PREP &amp; TRANSPLANT UP TO AND INCLUDING DAY 10 OF INPATIENT CONVALESCENT SERVICE</t>
  </si>
  <si>
    <t>TOTAL KIDNEY - DECEASED DONOR</t>
  </si>
  <si>
    <t>INCLUDED IN COMPONENT #2</t>
  </si>
  <si>
    <t>**Heart cases will be reimbursed at case rate unless total billed charges for components #2-#4 (Prep &amp; transplant through follow up care through day 60) exceed $250,000 and all charges over $250,000 will be reimbursed at 50% of billed charges.</t>
  </si>
  <si>
    <t>Post care while patient is on the VAD will be paid at the AHCCCS plan negotiated or default contracted rates.</t>
  </si>
  <si>
    <t>HEART-LUNG **</t>
  </si>
  <si>
    <t>TOTAL HEART-LUNG</t>
  </si>
  <si>
    <t>**Heart cases will be reimbursed at case rate unless total billed charges for components #2-#4 (Prep &amp; transplant through follow up care through day 60) exceed $300,000 and all charges over $300,000 will be reimbursed at 50% of billed charges.</t>
  </si>
  <si>
    <t>SPK</t>
  </si>
  <si>
    <t>TOTAL KIDNEY-PANCREAS</t>
  </si>
  <si>
    <t>HEART-LUNG TRANSPLANT CONTRACT (HLT)</t>
  </si>
  <si>
    <t>DOUBLE LUNG TRANSPLANT CONTRACT (DLL)</t>
  </si>
  <si>
    <t>SIMULTANEOUS KIDNEY-PANCREAS TRANSPLANT CONTRACT (SPK)</t>
  </si>
  <si>
    <t>TOTAL BODY IRRADIATION (TBI)  entered as a separate case type</t>
  </si>
  <si>
    <t>LIVING DONOR EVALUATION</t>
  </si>
  <si>
    <r>
      <t xml:space="preserve">TRANSPLANT EVALUATION </t>
    </r>
    <r>
      <rPr>
        <b/>
        <sz val="10"/>
        <rFont val="Arial"/>
        <family val="2"/>
      </rPr>
      <t xml:space="preserve"> </t>
    </r>
  </si>
  <si>
    <t>PEDIATRIC INTESTINAL TRANSPLANT CONTRACT (PCB)</t>
  </si>
  <si>
    <t>EFFECTIVE 12/1/2010 THROUGH 9/30/2011</t>
  </si>
  <si>
    <t>Single organ, small bowel cadaveric donor</t>
  </si>
  <si>
    <t xml:space="preserve">TOTAL </t>
  </si>
  <si>
    <t xml:space="preserve">Outlier:  Intestinal, single organ, small bowel cadaveric cases will be reimbursed at case rates unless total billed charges for all components exceed $945,000.  All charges over $945,000 will be reimbursed at provider's AHCCCS facility cost to charge ratio.  </t>
  </si>
  <si>
    <t>Single organ, small bowel living donor</t>
  </si>
  <si>
    <t>PEDIATRIC INTESTINAL TRANSPLANT CONTRACT (PLB)</t>
  </si>
  <si>
    <t>PEDIATRIC INTESTINAL TRANSPLANT CONTRACT (PVC)</t>
  </si>
  <si>
    <t>Multi-visceral living donor</t>
  </si>
  <si>
    <t>Multi-visceral cadaveric donor</t>
  </si>
  <si>
    <t xml:space="preserve">Outlier:  Intestinal, single organ, small bowel living donor cases will be reimbursed at case rates unless total billed charges for all components exceed $1,023,000.  All charges over $1,023,000 will be reimbursed at provider's AHCCCS facility cost to charge ratio.  </t>
  </si>
  <si>
    <t xml:space="preserve">Outlier:  Multi-visceral cadaveric cases will be reimbursed at case rates unless total billed charges for all components exceed $1,809,250.  All charges over $1,809,250 will be reimbursed at provider's AHCCCS facility cost to charge ratio.  </t>
  </si>
  <si>
    <t>PEDIATRIC INTESTINAL TRANSPLANT CONTRACT (PVL)</t>
  </si>
  <si>
    <t xml:space="preserve">Outlier:  Multi-visceral living donor cases will be reimbursed at case rates unless total billed charges for all components exceed $1,886,500.  All charges over $1,886,500 will be reimbursed at provider's AHCCCS facility cost to charge ratio.  </t>
  </si>
  <si>
    <t>DONOR HARVEST (INCLUDES STEM CELL HARVEST) - NATIONAL MARROW DONOR PROGRAM CORD BLOOD ACQUISITION</t>
  </si>
  <si>
    <t>TOTAL BODY IRRADIATION (TBI)</t>
  </si>
  <si>
    <t xml:space="preserve"> ALLOGENIC UNRELATED BONE MARROW TRANSPLANT CONTRACT (ALU)</t>
  </si>
  <si>
    <t>This case type is an excluded benefit for members ages 21 years and older effective 10/01/2010.  This benefit was reinstated for all members effective April 1, 2011.</t>
  </si>
  <si>
    <t>Effective October 1, 2010 transplants for non-ischemic cardiomyopathy for members ages 21 and older are excluded.  Effective April 1, 2011 this benefit was reinstated to cover all members.</t>
  </si>
  <si>
    <t>Effective October 1, 2010 the covered benefit is for LIVER-NON HEPATITIS C diagnosis for those members ages 21 and older.  Effective April 1, 2011, this benefit was reinstated to include hepatitis C.</t>
  </si>
  <si>
    <t>Effective April 1, 2011, the coverage for tandem allogeneic unrelated cases for members ages 21 years and older was reinstated.</t>
  </si>
  <si>
    <t>Effective October 1, 2010 this is an excluded service  for those members ages 21 years and older.  Effective April 1, 2011 this benefit was reinstated to cover all members.</t>
  </si>
  <si>
    <t>Effective October 1, 2010 transplants for non-ischemic cardiomyopathy for members ages 21 and older are excluded.  Effective April 1, 2011 this benefit was reinstated to cover members older than 21 years with non-ischemic cardiomyopathy.</t>
  </si>
  <si>
    <t>Effective October 1, 2010 benefit is for children only benefit excludes members ages 21 and older.  Effective April 1, 2011, this benefit was reinstated to cover members of all ages.</t>
  </si>
  <si>
    <t xml:space="preserve">Effective October 1, 2010 benefit is for children only benefit excludes members ages 21 and older.  Effective April 1, 2011, this benefit was reinstated to cover members of all ages. </t>
  </si>
  <si>
    <t>Effective October 1, 2010 the covered benefit is for LIVER-NON HEPATITIS C diagnosis for those members ages 21 and older.  Effective April 1, 2011, this benefit was reinstated to include members of all ages with hepatitis C diagnosis.</t>
  </si>
  <si>
    <t>EFFECTIVE 10/1/2011 THROUGH 9/30/2012</t>
  </si>
  <si>
    <t>CYE 2012</t>
  </si>
  <si>
    <t>Effective October 1, 2010 the covered benefit is for LIVER- NON HEPATITIS C diagnosis for those members ages 21 and older.  Effective April 1, 2011 the exclusion related to Hepatitis C is no longer applicable.</t>
  </si>
  <si>
    <t xml:space="preserve">Effective October 1, 2010 benefit is for children only benefit excludes members ages 21 and older.  Effective April 1, 2011, this benefit was reinstated to cover all members.  </t>
  </si>
  <si>
    <t xml:space="preserve">Effective October 1, 2010 benefit is for children only benefit excludes members ages 21 and older.  Effective April 1, 2011 this benefit was reinstated for members of all ages.  </t>
  </si>
  <si>
    <t>TRANSPLANT FACILITY ID # 706707</t>
  </si>
  <si>
    <t xml:space="preserve">Pediatric intestinal </t>
  </si>
  <si>
    <t>Pediatric intestinal</t>
  </si>
  <si>
    <t>EFFECTIVE 10/01/2011 THROUGH 9/30/2012</t>
  </si>
  <si>
    <t>EFFECTIVE 10/01/2011 THROUGH 09/30/2012</t>
  </si>
  <si>
    <t>PANCREAS AFTER KIDNEY (PAK) TRANSPLANT  CONTRACT</t>
  </si>
  <si>
    <t>PANCREAS AFTER KIDNEY</t>
  </si>
  <si>
    <t>TOTAL PANCREAS AFTER KIDNEY</t>
  </si>
  <si>
    <t>LIVER</t>
  </si>
  <si>
    <t>ASSISTIVE DEVICE: (CAD/VAD) ***</t>
  </si>
  <si>
    <t>Pediatric Multi Visceral</t>
  </si>
  <si>
    <t>EFFECTIVE 12/1/2011 THROUGH 09/30/2012</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</si>
  <si>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</si>
  <si>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Outlier:  Heart cases will be reimbursed at case rate unless total billed charges for components B through D (prep and transplant through follow up care on day 60) exceed $1,200,000.  If total billed charges exceed $1,200,000 then outlier reimbursement is the total billed charges above $1,200,000 times the AHCCCS cost to charge ratio (in effect on the begin date of the prep and transplant component) for Phoenix Children's Hospital.</t>
  </si>
  <si>
    <t>This case rate is for both living donor cases and cadaveric donor cases</t>
  </si>
  <si>
    <t xml:space="preserve"> This case rate covers all pediatric cases including newborns</t>
  </si>
  <si>
    <t>(includes newborns)</t>
  </si>
  <si>
    <t>SCOTTSDALE HEALTHCARE-SHEA</t>
  </si>
  <si>
    <t>EFFECTIVE 02/01/2012 THROUGH 9/30/2012</t>
  </si>
  <si>
    <t>TRANSPLANT FACILITY ID# 021501</t>
  </si>
  <si>
    <t>ALLOGENEIC RELATED BONE MARROW TRANSPLANT CONTRACT (ALO)</t>
  </si>
  <si>
    <t>ALLOGENEIC</t>
  </si>
  <si>
    <t>RELATED</t>
  </si>
  <si>
    <t>TOTAL  ALLOGENEIC RELATED</t>
  </si>
  <si>
    <t>ALLOGENEIC UNRELATED BONE MARROW TRANSPLANT CONTRACT (ALU)</t>
  </si>
  <si>
    <t>UNRELATED</t>
  </si>
  <si>
    <t>Pass-through</t>
  </si>
  <si>
    <t>TOTAL  ALLOGENEIC UNRELATED</t>
  </si>
  <si>
    <t>DONOR HARVEST</t>
  </si>
  <si>
    <t>DONOR RELATED HARVEST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</si>
</sst>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00"/>
    <numFmt numFmtId="167" formatCode="&quot;$&quot;#,##0.000"/>
    <numFmt numFmtId="168" formatCode="&quot;$&quot;#,##0;[Red]&quot;$&quot;#,##0"/>
    <numFmt numFmtId="169" formatCode="[$$-409]#,##0;[Red][$$-409]#,##0"/>
    <numFmt numFmtId="170" formatCode="[$$-409]#,##0_);\([$$-409]#,##0\)"/>
    <numFmt numFmtId="171" formatCode="mm/dd/yy"/>
    <numFmt numFmtId="172" formatCode="[$$-409]#,##0.00_);\([$$-409]#,##0.00\)"/>
    <numFmt numFmtId="173" formatCode="_(&quot;$&quot;* #,##0_);_(&quot;$&quot;* \(#,##0\);_(&quot;$&quot;* &quot;-&quot;??_);_(@_)"/>
    <numFmt numFmtId="174" formatCode="_(&quot;$&quot;* #,##0.000_);_(&quot;$&quot;* \(#,##0.000\);_(&quot;$&quot;* &quot;-&quot;???_);_(@_)"/>
    <numFmt numFmtId="175" formatCode="&quot;$&quot;#,##0"/>
  </numFmts>
  <fonts count="26">
    <font>
      <sz val="10"/>
      <name val="Courier"/>
      <family val="0"/>
    </font>
    <font>
      <b/>
      <sz val="10"/>
      <name val="Courier"/>
      <family val="0"/>
    </font>
    <font>
      <i/>
      <sz val="10"/>
      <name val="Courier"/>
      <family val="0"/>
    </font>
    <font>
      <b/>
      <i/>
      <sz val="10"/>
      <name val="Courier"/>
      <family val="0"/>
    </font>
    <font>
      <u val="single"/>
      <sz val="10"/>
      <color indexed="36"/>
      <name val="Courier"/>
      <family val="0"/>
    </font>
    <font>
      <u val="single"/>
      <sz val="10"/>
      <color indexed="12"/>
      <name val="Courier"/>
      <family val="0"/>
    </font>
    <font>
      <b/>
      <sz val="12"/>
      <name val="Arial"/>
      <family val="2"/>
    </font>
    <font>
      <sz val="12"/>
      <name val="Arial"/>
      <family val="2"/>
    </font>
    <font>
      <sz val="11"/>
      <name val="Arial"/>
      <family val="2"/>
    </font>
    <font>
      <b/>
      <u val="single"/>
      <sz val="11"/>
      <name val="Arial"/>
      <family val="2"/>
    </font>
    <font>
      <sz val="10"/>
      <name val="Arial"/>
      <family val="2"/>
    </font>
    <font>
      <b/>
      <u val="single"/>
      <sz val="10"/>
      <name val="Arial"/>
      <family val="2"/>
    </font>
    <font>
      <b/>
      <sz val="10"/>
      <name val="Arial"/>
      <family val="2"/>
    </font>
    <font>
      <sz val="8"/>
      <name val="Arial"/>
      <family val="2"/>
    </font>
    <font>
      <sz val="8"/>
      <name val="Courier"/>
      <family val="0"/>
    </font>
    <font>
      <b/>
      <sz val="10"/>
      <color indexed="10"/>
      <name val="Arial"/>
      <family val="2"/>
    </font>
    <font>
      <b/>
      <sz val="10"/>
      <name val="Times New Roman"/>
      <family val="1"/>
    </font>
    <font>
      <sz val="10"/>
      <name val="Times New Roman"/>
      <family val="1"/>
    </font>
    <font>
      <sz val="10"/>
      <color indexed="8"/>
      <name val="Times New Roman"/>
      <family val="1"/>
    </font>
    <font>
      <b/>
      <sz val="12"/>
      <color indexed="10"/>
      <name val="Arial"/>
      <family val="2"/>
    </font>
    <font>
      <u val="single"/>
      <sz val="10"/>
      <name val="Courier"/>
      <family val="0"/>
    </font>
    <font>
      <sz val="10"/>
      <color indexed="10"/>
      <name val="Courier"/>
      <family val="0"/>
    </font>
    <font>
      <b/>
      <sz val="14"/>
      <color indexed="10"/>
      <name val="Arial"/>
      <family val="2"/>
    </font>
    <font>
      <b/>
      <sz val="14"/>
      <name val="Arial"/>
      <family val="2"/>
    </font>
    <font>
      <b/>
      <sz val="8"/>
      <name val="Arial"/>
      <family val="2"/>
    </font>
    <font>
      <b/>
      <u val="single"/>
      <sz val="8"/>
      <name val="Arial"/>
      <family val="2"/>
    </font>
  </fonts>
  <fills count="2">
    <fill>
      <patternFill/>
    </fill>
    <fill>
      <patternFill patternType="gray125"/>
    </fill>
  </fills>
  <borders count="21">
    <border>
      <left/>
      <right/>
      <top/>
      <bottom/>
      <diagonal/>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91">
    <xf numFmtId="0" fontId="0" fillId="0" borderId="0" xfId="0"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xf>
    <xf numFmtId="0" fontId="12" fillId="0" borderId="0" xfId="0" applyFont="1" applyFill="1" applyBorder="1" applyAlignment="1">
      <alignment horizontal="center"/>
    </xf>
    <xf numFmtId="0" fontId="12" fillId="0" borderId="1" xfId="0" applyFont="1" applyBorder="1" applyAlignment="1">
      <alignment horizontal="center"/>
    </xf>
    <xf numFmtId="0" fontId="12" fillId="0" borderId="1"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xf>
    <xf numFmtId="164" fontId="12" fillId="0" borderId="1" xfId="0" applyNumberFormat="1" applyFont="1" applyBorder="1" applyAlignment="1">
      <alignment horizontal="center"/>
    </xf>
    <xf numFmtId="164" fontId="10" fillId="0" borderId="1" xfId="0" applyNumberFormat="1" applyFont="1" applyBorder="1" applyAlignment="1">
      <alignment/>
    </xf>
    <xf numFmtId="0" fontId="10" fillId="0" borderId="2" xfId="0" applyFont="1" applyBorder="1" applyAlignment="1">
      <alignment wrapText="1"/>
    </xf>
    <xf numFmtId="0" fontId="12" fillId="0" borderId="0" xfId="0" applyFont="1" applyFill="1" applyBorder="1" applyAlignment="1">
      <alignment horizontal="left"/>
    </xf>
    <xf numFmtId="164" fontId="11" fillId="0" borderId="0" xfId="0" applyNumberFormat="1" applyFont="1" applyAlignment="1">
      <alignment horizontal="center"/>
    </xf>
    <xf numFmtId="164" fontId="10" fillId="0" borderId="0" xfId="0" applyNumberFormat="1" applyFont="1" applyAlignment="1">
      <alignment/>
    </xf>
    <xf numFmtId="14" fontId="10" fillId="0" borderId="0" xfId="0" applyNumberFormat="1" applyFont="1" applyAlignment="1">
      <alignment/>
    </xf>
    <xf numFmtId="164" fontId="10" fillId="0" borderId="3" xfId="0" applyNumberFormat="1" applyFont="1" applyBorder="1" applyAlignment="1">
      <alignment horizontal="center"/>
    </xf>
    <xf numFmtId="0" fontId="10" fillId="0" borderId="0" xfId="0" applyFont="1" applyBorder="1" applyAlignment="1">
      <alignment wrapText="1"/>
    </xf>
    <xf numFmtId="0" fontId="10" fillId="0" borderId="0" xfId="0" applyFont="1" applyFill="1" applyBorder="1" applyAlignment="1">
      <alignment wrapText="1"/>
    </xf>
    <xf numFmtId="0" fontId="13" fillId="0" borderId="0" xfId="0" applyFont="1" applyAlignment="1">
      <alignment/>
    </xf>
    <xf numFmtId="0" fontId="12" fillId="0" borderId="0" xfId="0" applyFont="1" applyBorder="1" applyAlignment="1">
      <alignment horizontal="center"/>
    </xf>
    <xf numFmtId="0" fontId="10" fillId="0" borderId="1" xfId="0" applyFont="1" applyBorder="1" applyAlignment="1">
      <alignment wrapText="1"/>
    </xf>
    <xf numFmtId="0" fontId="10" fillId="0" borderId="0" xfId="0" applyFont="1" applyBorder="1" applyAlignment="1">
      <alignment/>
    </xf>
    <xf numFmtId="164" fontId="12" fillId="0" borderId="1" xfId="0" applyNumberFormat="1" applyFont="1" applyBorder="1" applyAlignment="1">
      <alignment horizontal="center" wrapText="1"/>
    </xf>
    <xf numFmtId="0" fontId="10" fillId="0" borderId="4" xfId="0" applyFont="1" applyBorder="1" applyAlignment="1">
      <alignment/>
    </xf>
    <xf numFmtId="175" fontId="16" fillId="0" borderId="1" xfId="0" applyNumberFormat="1" applyFont="1" applyBorder="1" applyAlignment="1">
      <alignment horizontal="center"/>
    </xf>
    <xf numFmtId="164" fontId="10" fillId="0" borderId="3" xfId="0" applyNumberFormat="1" applyFont="1" applyBorder="1" applyAlignment="1">
      <alignment/>
    </xf>
    <xf numFmtId="164" fontId="11" fillId="0" borderId="1" xfId="0" applyNumberFormat="1" applyFont="1" applyBorder="1" applyAlignment="1">
      <alignment horizontal="center"/>
    </xf>
    <xf numFmtId="8" fontId="10" fillId="0" borderId="5" xfId="0" applyNumberFormat="1" applyFont="1" applyBorder="1" applyAlignment="1">
      <alignment horizontal="center"/>
    </xf>
    <xf numFmtId="0" fontId="10" fillId="0" borderId="0" xfId="0" applyFont="1" applyAlignment="1">
      <alignment horizontal="center"/>
    </xf>
    <xf numFmtId="8" fontId="10" fillId="0" borderId="6" xfId="0" applyNumberFormat="1" applyFont="1" applyBorder="1" applyAlignment="1">
      <alignment horizontal="center"/>
    </xf>
    <xf numFmtId="173" fontId="16" fillId="0" borderId="1" xfId="17" applyNumberFormat="1" applyFont="1" applyBorder="1" applyAlignment="1">
      <alignment/>
    </xf>
    <xf numFmtId="0" fontId="12" fillId="0" borderId="1" xfId="0" applyFont="1" applyFill="1" applyBorder="1" applyAlignment="1">
      <alignment horizontal="left"/>
    </xf>
    <xf numFmtId="14" fontId="10" fillId="0" borderId="1" xfId="0" applyNumberFormat="1" applyFont="1" applyBorder="1" applyAlignment="1">
      <alignment/>
    </xf>
    <xf numFmtId="0" fontId="12" fillId="0" borderId="7" xfId="0" applyFont="1" applyFill="1" applyBorder="1" applyAlignment="1">
      <alignment horizontal="center" wrapText="1"/>
    </xf>
    <xf numFmtId="0" fontId="7" fillId="0" borderId="0" xfId="0" applyFont="1" applyFill="1" applyAlignment="1">
      <alignment/>
    </xf>
    <xf numFmtId="0" fontId="6"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horizontal="center" wrapText="1"/>
    </xf>
    <xf numFmtId="0" fontId="12" fillId="0" borderId="0" xfId="0" applyFont="1" applyFill="1" applyAlignment="1">
      <alignment horizontal="center"/>
    </xf>
    <xf numFmtId="0" fontId="12" fillId="0" borderId="0" xfId="0" applyFont="1" applyFill="1" applyAlignment="1">
      <alignment/>
    </xf>
    <xf numFmtId="0" fontId="10" fillId="0" borderId="1" xfId="0" applyFont="1" applyFill="1" applyBorder="1" applyAlignment="1">
      <alignment horizontal="center"/>
    </xf>
    <xf numFmtId="0" fontId="10" fillId="0" borderId="1" xfId="0" applyFont="1" applyFill="1" applyBorder="1" applyAlignment="1">
      <alignment/>
    </xf>
    <xf numFmtId="164" fontId="12" fillId="0" borderId="1" xfId="0" applyNumberFormat="1" applyFont="1" applyFill="1" applyBorder="1" applyAlignment="1">
      <alignment horizontal="center"/>
    </xf>
    <xf numFmtId="0" fontId="10" fillId="0" borderId="2" xfId="0" applyFont="1" applyFill="1" applyBorder="1" applyAlignment="1">
      <alignment wrapText="1"/>
    </xf>
    <xf numFmtId="164" fontId="11" fillId="0" borderId="0" xfId="0" applyNumberFormat="1" applyFont="1" applyFill="1" applyAlignment="1">
      <alignment horizontal="center"/>
    </xf>
    <xf numFmtId="14" fontId="10" fillId="0" borderId="0" xfId="0" applyNumberFormat="1" applyFont="1" applyFill="1" applyAlignment="1">
      <alignment/>
    </xf>
    <xf numFmtId="164" fontId="10" fillId="0" borderId="3" xfId="0" applyNumberFormat="1" applyFont="1" applyFill="1" applyBorder="1" applyAlignment="1">
      <alignment horizontal="center"/>
    </xf>
    <xf numFmtId="0" fontId="10" fillId="0" borderId="1" xfId="0" applyFont="1" applyFill="1" applyBorder="1" applyAlignment="1">
      <alignment wrapText="1"/>
    </xf>
    <xf numFmtId="0" fontId="13" fillId="0" borderId="0" xfId="0" applyFont="1" applyFill="1" applyAlignment="1">
      <alignment/>
    </xf>
    <xf numFmtId="164" fontId="10" fillId="0" borderId="1" xfId="0" applyNumberFormat="1" applyFont="1" applyFill="1" applyBorder="1" applyAlignment="1">
      <alignment/>
    </xf>
    <xf numFmtId="164" fontId="12" fillId="0" borderId="1" xfId="0" applyNumberFormat="1" applyFont="1" applyFill="1" applyBorder="1" applyAlignment="1">
      <alignment horizontal="center" wrapText="1"/>
    </xf>
    <xf numFmtId="0" fontId="12" fillId="0" borderId="0" xfId="0" applyFont="1" applyBorder="1" applyAlignment="1">
      <alignment horizontal="center" wrapText="1"/>
    </xf>
    <xf numFmtId="0" fontId="0" fillId="0" borderId="0" xfId="0" applyFill="1" applyAlignment="1">
      <alignment/>
    </xf>
    <xf numFmtId="0" fontId="0" fillId="0" borderId="0" xfId="0" applyFill="1" applyAlignment="1">
      <alignment/>
    </xf>
    <xf numFmtId="0" fontId="12" fillId="0" borderId="8" xfId="0" applyFont="1" applyFill="1" applyBorder="1" applyAlignment="1">
      <alignment horizontal="center" wrapText="1"/>
    </xf>
    <xf numFmtId="0" fontId="12" fillId="0" borderId="4" xfId="0" applyFont="1"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xf>
    <xf numFmtId="0" fontId="12" fillId="0" borderId="10" xfId="0" applyFont="1" applyFill="1" applyBorder="1" applyAlignment="1">
      <alignment horizontal="left"/>
    </xf>
    <xf numFmtId="0" fontId="12" fillId="0" borderId="0" xfId="0" applyFont="1" applyAlignment="1">
      <alignment wrapText="1"/>
    </xf>
    <xf numFmtId="44" fontId="10" fillId="0" borderId="1" xfId="17" applyFont="1" applyBorder="1" applyAlignment="1">
      <alignment/>
    </xf>
    <xf numFmtId="44" fontId="10" fillId="0" borderId="2" xfId="17" applyFont="1" applyBorder="1" applyAlignment="1">
      <alignment wrapText="1"/>
    </xf>
    <xf numFmtId="0" fontId="12" fillId="0" borderId="1" xfId="0" applyFont="1" applyFill="1" applyBorder="1" applyAlignment="1">
      <alignment horizontal="center" wrapText="1"/>
    </xf>
    <xf numFmtId="0" fontId="10" fillId="0" borderId="1" xfId="0" applyFont="1" applyFill="1" applyBorder="1" applyAlignment="1">
      <alignment horizontal="left"/>
    </xf>
    <xf numFmtId="44" fontId="10" fillId="0" borderId="1" xfId="17" applyFont="1" applyFill="1" applyBorder="1" applyAlignment="1">
      <alignment/>
    </xf>
    <xf numFmtId="44" fontId="10" fillId="0" borderId="2" xfId="17" applyFont="1" applyFill="1" applyBorder="1" applyAlignment="1">
      <alignment wrapText="1"/>
    </xf>
    <xf numFmtId="0" fontId="12" fillId="0" borderId="0" xfId="0" applyFont="1" applyFill="1" applyAlignment="1">
      <alignment horizontal="left"/>
    </xf>
    <xf numFmtId="164" fontId="12" fillId="0" borderId="11" xfId="0" applyNumberFormat="1" applyFont="1" applyFill="1" applyBorder="1" applyAlignment="1">
      <alignment horizontal="center"/>
    </xf>
    <xf numFmtId="0" fontId="21" fillId="0" borderId="0" xfId="0" applyFont="1" applyFill="1" applyBorder="1" applyAlignment="1">
      <alignment vertical="center"/>
    </xf>
    <xf numFmtId="44" fontId="10" fillId="0" borderId="1" xfId="17" applyFont="1" applyFill="1" applyBorder="1" applyAlignment="1">
      <alignment horizontal="center" wrapText="1"/>
    </xf>
    <xf numFmtId="0" fontId="10" fillId="0" borderId="12" xfId="0" applyFont="1" applyBorder="1" applyAlignment="1">
      <alignment wrapText="1"/>
    </xf>
    <xf numFmtId="164" fontId="12" fillId="0" borderId="8" xfId="0" applyNumberFormat="1" applyFont="1" applyBorder="1" applyAlignment="1">
      <alignment horizontal="center"/>
    </xf>
    <xf numFmtId="0" fontId="10" fillId="0" borderId="0" xfId="0" applyFont="1" applyBorder="1" applyAlignment="1">
      <alignment horizontal="center"/>
    </xf>
    <xf numFmtId="0" fontId="12" fillId="0" borderId="13" xfId="0" applyFont="1" applyFill="1" applyBorder="1" applyAlignment="1">
      <alignment horizontal="left"/>
    </xf>
    <xf numFmtId="164" fontId="11" fillId="0" borderId="14" xfId="0" applyNumberFormat="1" applyFont="1" applyBorder="1" applyAlignment="1">
      <alignment horizontal="center"/>
    </xf>
    <xf numFmtId="0" fontId="10" fillId="0" borderId="15" xfId="0" applyFont="1" applyBorder="1" applyAlignment="1">
      <alignment/>
    </xf>
    <xf numFmtId="8" fontId="10" fillId="0" borderId="0" xfId="0" applyNumberFormat="1" applyFont="1" applyBorder="1" applyAlignment="1">
      <alignment horizontal="center"/>
    </xf>
    <xf numFmtId="164" fontId="10" fillId="0" borderId="1" xfId="0" applyNumberFormat="1" applyFont="1" applyBorder="1" applyAlignment="1">
      <alignment horizontal="center"/>
    </xf>
    <xf numFmtId="0" fontId="10" fillId="0" borderId="1" xfId="0" applyFont="1" applyBorder="1" applyAlignment="1">
      <alignment vertical="center" wrapText="1"/>
    </xf>
    <xf numFmtId="164" fontId="10" fillId="0" borderId="1" xfId="17" applyNumberFormat="1" applyFont="1" applyBorder="1" applyAlignment="1">
      <alignment wrapText="1"/>
    </xf>
    <xf numFmtId="164" fontId="10" fillId="0" borderId="0" xfId="17" applyNumberFormat="1" applyFont="1" applyBorder="1" applyAlignment="1">
      <alignment wrapText="1"/>
    </xf>
    <xf numFmtId="0" fontId="10" fillId="0" borderId="0" xfId="0" applyFont="1" applyAlignment="1">
      <alignment vertical="center"/>
    </xf>
    <xf numFmtId="0" fontId="15" fillId="0" borderId="0" xfId="0" applyFont="1" applyAlignment="1">
      <alignment/>
    </xf>
    <xf numFmtId="14" fontId="10" fillId="0" borderId="16" xfId="0" applyNumberFormat="1" applyFont="1" applyBorder="1" applyAlignment="1">
      <alignment/>
    </xf>
    <xf numFmtId="0" fontId="10" fillId="0" borderId="17" xfId="0" applyFont="1" applyBorder="1" applyAlignment="1">
      <alignment/>
    </xf>
    <xf numFmtId="164" fontId="10" fillId="0" borderId="18" xfId="0" applyNumberFormat="1" applyFont="1" applyBorder="1" applyAlignment="1">
      <alignment horizontal="center"/>
    </xf>
    <xf numFmtId="8" fontId="10" fillId="0" borderId="3" xfId="0" applyNumberFormat="1" applyFont="1" applyBorder="1" applyAlignment="1">
      <alignment horizontal="center"/>
    </xf>
    <xf numFmtId="0" fontId="10" fillId="0" borderId="1" xfId="0" applyFont="1" applyFill="1" applyBorder="1" applyAlignment="1">
      <alignment horizontal="left" wrapText="1"/>
    </xf>
    <xf numFmtId="0" fontId="10" fillId="0" borderId="1" xfId="0" applyFont="1" applyBorder="1" applyAlignment="1">
      <alignment horizontal="left" wrapText="1"/>
    </xf>
    <xf numFmtId="0" fontId="17" fillId="0" borderId="1" xfId="0" applyFont="1" applyBorder="1" applyAlignment="1">
      <alignment wrapText="1"/>
    </xf>
    <xf numFmtId="0" fontId="18" fillId="0" borderId="1" xfId="0" applyFont="1" applyBorder="1" applyAlignment="1">
      <alignment wrapText="1"/>
    </xf>
    <xf numFmtId="173" fontId="17" fillId="0" borderId="1" xfId="17" applyNumberFormat="1" applyFont="1" applyBorder="1" applyAlignment="1">
      <alignment wrapText="1"/>
    </xf>
    <xf numFmtId="0" fontId="10" fillId="0" borderId="1" xfId="0" applyFont="1" applyBorder="1" applyAlignment="1">
      <alignment horizontal="left"/>
    </xf>
    <xf numFmtId="0" fontId="10" fillId="0" borderId="19" xfId="0" applyFont="1" applyBorder="1" applyAlignment="1">
      <alignment wrapText="1"/>
    </xf>
    <xf numFmtId="8" fontId="12" fillId="0" borderId="3" xfId="0" applyNumberFormat="1" applyFont="1" applyBorder="1" applyAlignment="1">
      <alignment horizontal="center"/>
    </xf>
    <xf numFmtId="0" fontId="6" fillId="0" borderId="0" xfId="0" applyFont="1" applyFill="1" applyBorder="1" applyAlignment="1">
      <alignment horizontal="center"/>
    </xf>
    <xf numFmtId="0" fontId="10" fillId="0" borderId="0" xfId="0" applyFont="1" applyAlignment="1">
      <alignment wrapText="1"/>
    </xf>
    <xf numFmtId="0" fontId="0" fillId="0" borderId="0" xfId="0"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0" fontId="20" fillId="0" borderId="0" xfId="0"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vertical="center"/>
    </xf>
    <xf numFmtId="0" fontId="12" fillId="0" borderId="0" xfId="21" applyFont="1" applyBorder="1" applyAlignment="1">
      <alignment horizontal="center"/>
      <protection/>
    </xf>
    <xf numFmtId="0" fontId="12" fillId="0" borderId="0" xfId="21" applyFont="1" applyAlignment="1">
      <alignment horizontal="center"/>
      <protection/>
    </xf>
    <xf numFmtId="0" fontId="10" fillId="0" borderId="0" xfId="21" applyFont="1">
      <alignment/>
      <protection/>
    </xf>
    <xf numFmtId="0" fontId="11" fillId="0" borderId="0" xfId="21" applyFont="1">
      <alignment/>
      <protection/>
    </xf>
    <xf numFmtId="0" fontId="11" fillId="0" borderId="0" xfId="21" applyFont="1" applyAlignment="1">
      <alignment horizontal="center"/>
      <protection/>
    </xf>
    <xf numFmtId="0" fontId="12" fillId="0" borderId="0" xfId="21" applyFont="1" applyAlignment="1">
      <alignment horizontal="center" wrapText="1"/>
      <protection/>
    </xf>
    <xf numFmtId="0" fontId="12" fillId="0" borderId="0" xfId="21" applyFont="1">
      <alignment/>
      <protection/>
    </xf>
    <xf numFmtId="0" fontId="12" fillId="0" borderId="0" xfId="21" applyFont="1" applyFill="1" applyBorder="1" applyAlignment="1">
      <alignment horizontal="center"/>
      <protection/>
    </xf>
    <xf numFmtId="0" fontId="24" fillId="0" borderId="1" xfId="21" applyFont="1" applyBorder="1" applyAlignment="1">
      <alignment horizontal="center"/>
      <protection/>
    </xf>
    <xf numFmtId="0" fontId="24" fillId="0" borderId="1" xfId="21" applyFont="1" applyFill="1" applyBorder="1" applyAlignment="1">
      <alignment horizontal="center"/>
      <protection/>
    </xf>
    <xf numFmtId="0" fontId="10" fillId="0" borderId="1" xfId="21" applyFont="1" applyBorder="1" applyAlignment="1">
      <alignment horizontal="center"/>
      <protection/>
    </xf>
    <xf numFmtId="0" fontId="13" fillId="0" borderId="1" xfId="21" applyFont="1" applyBorder="1">
      <alignment/>
      <protection/>
    </xf>
    <xf numFmtId="164" fontId="24" fillId="0" borderId="1" xfId="21" applyNumberFormat="1" applyFont="1" applyBorder="1" applyAlignment="1">
      <alignment horizontal="center"/>
      <protection/>
    </xf>
    <xf numFmtId="164" fontId="13" fillId="0" borderId="1" xfId="21" applyNumberFormat="1" applyFont="1" applyBorder="1">
      <alignment/>
      <protection/>
    </xf>
    <xf numFmtId="0" fontId="13" fillId="0" borderId="2" xfId="21" applyFont="1" applyBorder="1" applyAlignment="1">
      <alignment wrapText="1"/>
      <protection/>
    </xf>
    <xf numFmtId="0" fontId="13" fillId="0" borderId="0" xfId="21" applyFont="1">
      <alignment/>
      <protection/>
    </xf>
    <xf numFmtId="0" fontId="24" fillId="0" borderId="0" xfId="21" applyFont="1" applyFill="1" applyBorder="1" applyAlignment="1">
      <alignment horizontal="left"/>
      <protection/>
    </xf>
    <xf numFmtId="164" fontId="25" fillId="0" borderId="0" xfId="21" applyNumberFormat="1" applyFont="1" applyAlignment="1">
      <alignment horizontal="center"/>
      <protection/>
    </xf>
    <xf numFmtId="14" fontId="13" fillId="0" borderId="0" xfId="21" applyNumberFormat="1" applyFont="1">
      <alignment/>
      <protection/>
    </xf>
    <xf numFmtId="0" fontId="10" fillId="0" borderId="0" xfId="21" applyFont="1" applyBorder="1" applyAlignment="1">
      <alignment wrapText="1"/>
      <protection/>
    </xf>
    <xf numFmtId="0" fontId="10" fillId="0" borderId="0" xfId="21" applyFont="1" applyFill="1" applyBorder="1" applyAlignment="1">
      <alignment wrapText="1"/>
      <protection/>
    </xf>
    <xf numFmtId="0" fontId="12" fillId="0" borderId="0" xfId="22" applyFont="1" applyAlignment="1">
      <alignment horizontal="center"/>
      <protection/>
    </xf>
    <xf numFmtId="0" fontId="10" fillId="0" borderId="0" xfId="22" applyFont="1">
      <alignment/>
      <protection/>
    </xf>
    <xf numFmtId="0" fontId="11" fillId="0" borderId="0" xfId="22" applyFont="1">
      <alignment/>
      <protection/>
    </xf>
    <xf numFmtId="0" fontId="11" fillId="0" borderId="0" xfId="22" applyFont="1" applyAlignment="1">
      <alignment horizontal="center"/>
      <protection/>
    </xf>
    <xf numFmtId="0" fontId="12" fillId="0" borderId="0" xfId="22" applyFont="1" applyAlignment="1">
      <alignment horizontal="center" wrapText="1"/>
      <protection/>
    </xf>
    <xf numFmtId="0" fontId="12" fillId="0" borderId="0" xfId="22" applyFont="1">
      <alignment/>
      <protection/>
    </xf>
    <xf numFmtId="0" fontId="12" fillId="0" borderId="0" xfId="22" applyFont="1" applyBorder="1" applyAlignment="1">
      <alignment horizontal="center"/>
      <protection/>
    </xf>
    <xf numFmtId="0" fontId="12" fillId="0" borderId="0" xfId="22" applyFont="1" applyFill="1" applyBorder="1" applyAlignment="1">
      <alignment horizontal="center"/>
      <protection/>
    </xf>
    <xf numFmtId="0" fontId="13" fillId="0" borderId="0" xfId="22" applyFont="1">
      <alignment/>
      <protection/>
    </xf>
    <xf numFmtId="0" fontId="24" fillId="0" borderId="1" xfId="22" applyFont="1" applyBorder="1" applyAlignment="1">
      <alignment horizontal="center"/>
      <protection/>
    </xf>
    <xf numFmtId="0" fontId="24" fillId="0" borderId="1" xfId="22" applyFont="1" applyFill="1" applyBorder="1" applyAlignment="1">
      <alignment horizontal="center"/>
      <protection/>
    </xf>
    <xf numFmtId="0" fontId="13" fillId="0" borderId="1" xfId="22" applyFont="1" applyBorder="1" applyAlignment="1">
      <alignment horizontal="center"/>
      <protection/>
    </xf>
    <xf numFmtId="0" fontId="13" fillId="0" borderId="1" xfId="22" applyFont="1" applyBorder="1">
      <alignment/>
      <protection/>
    </xf>
    <xf numFmtId="164" fontId="24" fillId="0" borderId="1" xfId="22" applyNumberFormat="1" applyFont="1" applyBorder="1" applyAlignment="1">
      <alignment horizontal="center"/>
      <protection/>
    </xf>
    <xf numFmtId="164" fontId="13" fillId="0" borderId="1" xfId="22" applyNumberFormat="1" applyFont="1" applyBorder="1">
      <alignment/>
      <protection/>
    </xf>
    <xf numFmtId="0" fontId="13" fillId="0" borderId="1" xfId="22" applyFont="1" applyBorder="1" applyAlignment="1">
      <alignment wrapText="1"/>
      <protection/>
    </xf>
    <xf numFmtId="0" fontId="13" fillId="0" borderId="2" xfId="22" applyFont="1" applyBorder="1" applyAlignment="1">
      <alignment wrapText="1"/>
      <protection/>
    </xf>
    <xf numFmtId="0" fontId="24" fillId="0" borderId="0" xfId="22" applyFont="1" applyFill="1" applyBorder="1" applyAlignment="1">
      <alignment horizontal="left"/>
      <protection/>
    </xf>
    <xf numFmtId="164" fontId="25" fillId="0" borderId="0" xfId="22" applyNumberFormat="1" applyFont="1" applyAlignment="1">
      <alignment horizontal="center"/>
      <protection/>
    </xf>
    <xf numFmtId="14" fontId="13" fillId="0" borderId="0" xfId="22" applyNumberFormat="1" applyFont="1">
      <alignment/>
      <protection/>
    </xf>
    <xf numFmtId="0" fontId="10" fillId="0" borderId="0" xfId="0" applyFont="1" applyFill="1" applyAlignment="1">
      <alignment horizontal="left" vertical="top" wrapText="1"/>
    </xf>
    <xf numFmtId="0" fontId="12" fillId="0" borderId="0" xfId="21" applyFont="1" applyBorder="1" applyAlignment="1">
      <alignment horizontal="center"/>
      <protection/>
    </xf>
    <xf numFmtId="0" fontId="15" fillId="0" borderId="0" xfId="21" applyFont="1" applyBorder="1" applyAlignment="1">
      <alignment horizontal="center"/>
      <protection/>
    </xf>
    <xf numFmtId="0" fontId="6" fillId="0" borderId="0" xfId="0" applyFont="1" applyBorder="1" applyAlignment="1">
      <alignment horizontal="center"/>
    </xf>
    <xf numFmtId="0" fontId="6" fillId="0" borderId="0" xfId="0" applyFont="1" applyAlignment="1">
      <alignment horizontal="center"/>
    </xf>
    <xf numFmtId="0" fontId="15" fillId="0" borderId="0" xfId="0" applyFont="1" applyAlignment="1">
      <alignment horizontal="left" wrapText="1"/>
    </xf>
    <xf numFmtId="0" fontId="10" fillId="0" borderId="15" xfId="0" applyFont="1" applyBorder="1" applyAlignment="1">
      <alignment horizontal="center"/>
    </xf>
    <xf numFmtId="0" fontId="10" fillId="0" borderId="0" xfId="0" applyFont="1" applyAlignment="1">
      <alignment horizontal="center"/>
    </xf>
    <xf numFmtId="0" fontId="10" fillId="0" borderId="12" xfId="0" applyNumberFormat="1" applyFont="1" applyBorder="1" applyAlignment="1">
      <alignment horizontal="left" wrapText="1"/>
    </xf>
    <xf numFmtId="0" fontId="10" fillId="0" borderId="0" xfId="0" applyNumberFormat="1" applyFont="1" applyAlignment="1">
      <alignment horizontal="left" wrapText="1"/>
    </xf>
    <xf numFmtId="0" fontId="6" fillId="0" borderId="0" xfId="0" applyFont="1" applyFill="1" applyBorder="1" applyAlignment="1">
      <alignment horizontal="center"/>
    </xf>
    <xf numFmtId="0" fontId="15" fillId="0" borderId="7" xfId="0" applyFont="1" applyFill="1" applyBorder="1" applyAlignment="1">
      <alignment horizontal="left" vertical="center" wrapText="1"/>
    </xf>
    <xf numFmtId="0" fontId="15" fillId="0" borderId="7" xfId="0" applyFont="1" applyBorder="1" applyAlignment="1">
      <alignment horizontal="left" wrapText="1"/>
    </xf>
    <xf numFmtId="0" fontId="6" fillId="0" borderId="0" xfId="0" applyFont="1" applyFill="1" applyAlignment="1">
      <alignment horizont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9" fillId="0" borderId="0" xfId="0" applyFont="1" applyBorder="1" applyAlignment="1">
      <alignment horizontal="center"/>
    </xf>
    <xf numFmtId="0" fontId="22" fillId="0" borderId="0" xfId="0" applyFont="1" applyFill="1" applyAlignment="1">
      <alignment horizontal="center" wrapText="1"/>
    </xf>
    <xf numFmtId="0" fontId="12" fillId="0" borderId="0" xfId="21" applyFont="1" applyAlignment="1">
      <alignment horizontal="center"/>
      <protection/>
    </xf>
    <xf numFmtId="0" fontId="15" fillId="0" borderId="0" xfId="0" applyFont="1" applyFill="1" applyBorder="1" applyAlignment="1">
      <alignment horizontal="left" vertical="center" wrapText="1"/>
    </xf>
    <xf numFmtId="14" fontId="10" fillId="0" borderId="20" xfId="0" applyNumberFormat="1" applyFont="1" applyFill="1" applyBorder="1" applyAlignment="1">
      <alignment/>
    </xf>
    <xf numFmtId="14" fontId="10" fillId="0" borderId="0" xfId="0" applyNumberFormat="1" applyFont="1" applyFill="1" applyBorder="1" applyAlignment="1">
      <alignment/>
    </xf>
    <xf numFmtId="0" fontId="0" fillId="0" borderId="0" xfId="0" applyFill="1" applyAlignment="1">
      <alignment/>
    </xf>
    <xf numFmtId="0" fontId="12" fillId="0" borderId="8" xfId="0" applyFont="1" applyFill="1" applyBorder="1" applyAlignment="1">
      <alignment horizontal="center"/>
    </xf>
    <xf numFmtId="0" fontId="12" fillId="0" borderId="17" xfId="0" applyFont="1" applyFill="1" applyBorder="1" applyAlignment="1">
      <alignment horizontal="center"/>
    </xf>
    <xf numFmtId="0" fontId="12" fillId="0" borderId="8" xfId="0" applyFont="1" applyFill="1" applyBorder="1" applyAlignment="1">
      <alignment horizontal="center" wrapText="1"/>
    </xf>
    <xf numFmtId="0" fontId="12" fillId="0" borderId="17" xfId="0" applyFont="1" applyFill="1" applyBorder="1" applyAlignment="1">
      <alignment horizontal="center" wrapText="1"/>
    </xf>
    <xf numFmtId="0" fontId="12" fillId="0" borderId="8" xfId="0" applyFont="1" applyFill="1" applyBorder="1" applyAlignment="1">
      <alignment horizontal="center" shrinkToFit="1"/>
    </xf>
    <xf numFmtId="0" fontId="12" fillId="0" borderId="17" xfId="0" applyFont="1" applyFill="1" applyBorder="1" applyAlignment="1">
      <alignment horizontal="center" shrinkToFit="1"/>
    </xf>
    <xf numFmtId="0" fontId="0" fillId="0" borderId="0" xfId="0" applyFill="1" applyBorder="1" applyAlignment="1">
      <alignment/>
    </xf>
    <xf numFmtId="0" fontId="10" fillId="0" borderId="0" xfId="0" applyFont="1" applyFill="1" applyAlignment="1">
      <alignment/>
    </xf>
    <xf numFmtId="0" fontId="10" fillId="0" borderId="8" xfId="0" applyFont="1" applyBorder="1" applyAlignment="1">
      <alignment horizontal="left" wrapText="1"/>
    </xf>
    <xf numFmtId="0" fontId="12" fillId="0" borderId="17" xfId="0" applyFont="1" applyBorder="1" applyAlignment="1">
      <alignment horizontal="left" wrapText="1"/>
    </xf>
    <xf numFmtId="0" fontId="15" fillId="0" borderId="0" xfId="0" applyFont="1" applyBorder="1" applyAlignment="1">
      <alignment horizontal="left" wrapText="1"/>
    </xf>
    <xf numFmtId="0" fontId="23" fillId="0" borderId="7" xfId="0" applyFont="1" applyBorder="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view="pageBreakPreview" zoomScale="60" zoomScaleNormal="75" workbookViewId="0" topLeftCell="A2">
      <selection activeCell="C16" sqref="C16"/>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0</v>
      </c>
      <c r="B2" s="159"/>
      <c r="C2" s="159"/>
      <c r="D2" s="159"/>
      <c r="E2" s="159"/>
      <c r="F2" s="159"/>
      <c r="G2" s="159"/>
      <c r="H2" s="159"/>
      <c r="I2" s="159"/>
      <c r="J2" s="159"/>
    </row>
    <row r="3" spans="1:10" s="1" customFormat="1" ht="24.75" customHeight="1">
      <c r="A3" s="159" t="s">
        <v>37</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34</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9939</v>
      </c>
      <c r="D15" s="17"/>
      <c r="E15" s="15"/>
      <c r="F15" s="15"/>
      <c r="G15" s="15"/>
      <c r="H15" s="15"/>
      <c r="I15" s="15"/>
      <c r="J15" s="15"/>
    </row>
    <row r="16" spans="1:10" ht="49.5" customHeight="1">
      <c r="A16" s="14">
        <v>2</v>
      </c>
      <c r="B16" s="28" t="s">
        <v>35</v>
      </c>
      <c r="C16" s="16">
        <v>84424</v>
      </c>
      <c r="D16" s="17"/>
      <c r="E16" s="15"/>
      <c r="F16" s="15"/>
      <c r="G16" s="15"/>
      <c r="H16" s="15"/>
      <c r="I16" s="15"/>
      <c r="J16" s="15"/>
    </row>
    <row r="17" spans="2:10" ht="34.5" customHeight="1">
      <c r="B17" s="19" t="s">
        <v>36</v>
      </c>
      <c r="C17" s="20">
        <f>SUM(C15:C16)</f>
        <v>94363</v>
      </c>
      <c r="J17" s="22"/>
    </row>
    <row r="18" ht="39.75" customHeight="1"/>
    <row r="19" spans="2:3" ht="19.5" customHeight="1">
      <c r="B19" s="15" t="s">
        <v>19</v>
      </c>
      <c r="C19" s="23">
        <v>154</v>
      </c>
    </row>
    <row r="20" ht="19.5" customHeight="1">
      <c r="B20" s="24"/>
    </row>
    <row r="21" spans="2:3" ht="19.5" customHeight="1">
      <c r="B21" s="15" t="s">
        <v>20</v>
      </c>
      <c r="C21" s="23">
        <v>750</v>
      </c>
    </row>
    <row r="22" ht="19.5" customHeight="1">
      <c r="B22" s="25"/>
    </row>
    <row r="23" ht="75" customHeight="1">
      <c r="B23" s="24"/>
    </row>
    <row r="27" ht="12.75">
      <c r="B27"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7" sqref="A7"/>
    </sheetView>
  </sheetViews>
  <sheetFormatPr defaultColWidth="9.00390625" defaultRowHeight="12.75"/>
  <cols>
    <col min="1" max="1" width="2.875" style="47" customWidth="1"/>
    <col min="2" max="2" width="35.625" style="47" customWidth="1"/>
    <col min="3" max="3" width="20.625" style="47" customWidth="1"/>
    <col min="4" max="5" width="18.625" style="47" customWidth="1"/>
    <col min="6" max="7" width="12.625" style="47" customWidth="1"/>
    <col min="8" max="8" width="17.625" style="47" customWidth="1"/>
    <col min="9" max="9" width="7.625" style="47" customWidth="1"/>
    <col min="10" max="10" width="32.875" style="47" customWidth="1"/>
    <col min="11" max="16384" width="9.00390625" style="47" customWidth="1"/>
  </cols>
  <sheetData>
    <row r="2" spans="1:10" s="42" customFormat="1" ht="24.75" customHeight="1">
      <c r="A2" s="166" t="s">
        <v>53</v>
      </c>
      <c r="B2" s="166"/>
      <c r="C2" s="166"/>
      <c r="D2" s="166"/>
      <c r="E2" s="166"/>
      <c r="F2" s="166"/>
      <c r="G2" s="166"/>
      <c r="H2" s="166"/>
      <c r="I2" s="166"/>
      <c r="J2" s="166"/>
    </row>
    <row r="3" spans="1:10" s="42" customFormat="1" ht="24.75" customHeight="1">
      <c r="A3" s="166" t="s">
        <v>78</v>
      </c>
      <c r="B3" s="166"/>
      <c r="C3" s="166"/>
      <c r="D3" s="166"/>
      <c r="E3" s="166"/>
      <c r="F3" s="166"/>
      <c r="G3" s="166"/>
      <c r="H3" s="166"/>
      <c r="I3" s="166"/>
      <c r="J3" s="166"/>
    </row>
    <row r="4" spans="1:10" s="42" customFormat="1" ht="24.75" customHeight="1">
      <c r="A4" s="166" t="s">
        <v>216</v>
      </c>
      <c r="B4" s="166"/>
      <c r="C4" s="166"/>
      <c r="D4" s="166"/>
      <c r="E4" s="166"/>
      <c r="F4" s="166"/>
      <c r="G4" s="166"/>
      <c r="H4" s="166"/>
      <c r="I4" s="166"/>
      <c r="J4" s="166"/>
    </row>
    <row r="5" spans="1:10" s="42" customFormat="1" ht="24.75" customHeight="1">
      <c r="A5" s="169" t="s">
        <v>54</v>
      </c>
      <c r="B5" s="169"/>
      <c r="C5" s="169"/>
      <c r="D5" s="169"/>
      <c r="E5" s="169"/>
      <c r="F5" s="169"/>
      <c r="G5" s="169"/>
      <c r="H5" s="169"/>
      <c r="I5" s="169"/>
      <c r="J5" s="169"/>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49" t="s">
        <v>217</v>
      </c>
    </row>
    <row r="12" ht="18.75" customHeight="1">
      <c r="C12" s="50" t="s">
        <v>71</v>
      </c>
    </row>
    <row r="13" spans="2:10" ht="33.75" customHeight="1">
      <c r="B13" s="51"/>
      <c r="C13" s="11" t="s">
        <v>55</v>
      </c>
      <c r="D13" s="168" t="s">
        <v>209</v>
      </c>
      <c r="E13" s="168"/>
      <c r="F13" s="168"/>
      <c r="G13" s="168"/>
      <c r="H13" s="168"/>
      <c r="I13" s="168"/>
      <c r="J13" s="168"/>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3" t="s">
        <v>13</v>
      </c>
      <c r="C15" s="54">
        <v>9400</v>
      </c>
      <c r="D15" s="53"/>
      <c r="E15" s="53"/>
      <c r="F15" s="53"/>
      <c r="G15" s="53"/>
      <c r="H15" s="53"/>
      <c r="I15" s="53"/>
      <c r="J15" s="53"/>
    </row>
    <row r="16" spans="1:10" ht="34.5" customHeight="1">
      <c r="A16" s="52">
        <v>2</v>
      </c>
      <c r="B16" s="53" t="s">
        <v>15</v>
      </c>
      <c r="C16" s="54">
        <v>110500</v>
      </c>
      <c r="D16" s="53"/>
      <c r="E16" s="53"/>
      <c r="F16" s="53"/>
      <c r="G16" s="53"/>
      <c r="H16" s="53"/>
      <c r="I16" s="53"/>
      <c r="J16" s="53"/>
    </row>
    <row r="17" spans="1:10" ht="39.75" customHeight="1">
      <c r="A17" s="52">
        <v>3</v>
      </c>
      <c r="B17" s="55" t="s">
        <v>16</v>
      </c>
      <c r="C17" s="54">
        <v>81400</v>
      </c>
      <c r="D17" s="53"/>
      <c r="E17" s="53"/>
      <c r="F17" s="53"/>
      <c r="G17" s="53"/>
      <c r="H17" s="53"/>
      <c r="I17" s="53"/>
      <c r="J17" s="53"/>
    </row>
    <row r="18" spans="1:10" ht="34.5" customHeight="1">
      <c r="A18" s="52">
        <v>4</v>
      </c>
      <c r="B18" s="55" t="s">
        <v>17</v>
      </c>
      <c r="C18" s="54">
        <v>29500</v>
      </c>
      <c r="D18" s="53"/>
      <c r="E18" s="53"/>
      <c r="F18" s="53"/>
      <c r="G18" s="53"/>
      <c r="H18" s="53"/>
      <c r="I18" s="53"/>
      <c r="J18" s="53"/>
    </row>
    <row r="19" spans="2:10" ht="34.5" customHeight="1">
      <c r="B19" s="19" t="s">
        <v>49</v>
      </c>
      <c r="C19" s="56">
        <f>SUM(C15:C18)</f>
        <v>230800</v>
      </c>
      <c r="J19" s="57"/>
    </row>
    <row r="20" ht="39.75" customHeight="1"/>
    <row r="21" spans="2:3" ht="19.5" customHeight="1">
      <c r="B21" s="53" t="s">
        <v>19</v>
      </c>
      <c r="C21" s="58" t="s">
        <v>59</v>
      </c>
    </row>
    <row r="22" ht="19.5" customHeight="1">
      <c r="B22" s="25"/>
    </row>
    <row r="23" spans="2:3" ht="19.5" customHeight="1">
      <c r="B23" s="53" t="s">
        <v>20</v>
      </c>
      <c r="C23" s="58" t="s">
        <v>59</v>
      </c>
    </row>
    <row r="24" ht="19.5" customHeight="1">
      <c r="B24" s="25"/>
    </row>
    <row r="25" ht="30" customHeight="1">
      <c r="B25" s="59" t="s">
        <v>72</v>
      </c>
    </row>
    <row r="29" ht="12.75">
      <c r="B29" s="60"/>
    </row>
  </sheetData>
  <mergeCells count="5">
    <mergeCell ref="D13:J13"/>
    <mergeCell ref="A2:J2"/>
    <mergeCell ref="A3:J3"/>
    <mergeCell ref="A4:J4"/>
    <mergeCell ref="A5:J5"/>
  </mergeCells>
  <printOptions/>
  <pageMargins left="0.05" right="0.05" top="0.25" bottom="0.25" header="0.5" footer="0.5"/>
  <pageSetup fitToHeight="1" fitToWidth="1" horizontalDpi="600" verticalDpi="600" orientation="landscape" scale="77"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8.875" style="6" customWidth="1"/>
    <col min="4" max="4" width="18.625" style="6" customWidth="1"/>
    <col min="5" max="5" width="17.625" style="6" customWidth="1"/>
    <col min="6" max="7" width="12.625" style="6" customWidth="1"/>
    <col min="8" max="8" width="17.25390625" style="6" customWidth="1"/>
    <col min="9" max="9" width="7.625" style="6" customWidth="1"/>
    <col min="10" max="10" width="17.375" style="6" customWidth="1"/>
    <col min="11" max="16384" width="9.00390625" style="6" customWidth="1"/>
  </cols>
  <sheetData>
    <row r="2" spans="1:10" s="1" customFormat="1" ht="24.75" customHeight="1">
      <c r="A2" s="159" t="s">
        <v>73</v>
      </c>
      <c r="B2" s="159"/>
      <c r="C2" s="159"/>
      <c r="D2" s="159"/>
      <c r="E2" s="159"/>
      <c r="F2" s="159"/>
      <c r="G2" s="159"/>
      <c r="H2" s="159"/>
      <c r="I2" s="159"/>
      <c r="J2" s="159"/>
    </row>
    <row r="3" spans="1:10" s="1" customFormat="1" ht="24.75" customHeight="1">
      <c r="A3" s="159" t="s">
        <v>74</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75</v>
      </c>
    </row>
    <row r="13" spans="2:10" ht="24.75" customHeight="1">
      <c r="B13" s="10"/>
      <c r="C13" s="27" t="s">
        <v>48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31" t="s">
        <v>13</v>
      </c>
      <c r="C15" s="38">
        <v>10100</v>
      </c>
      <c r="D15" s="15"/>
      <c r="E15" s="15"/>
      <c r="F15" s="15"/>
      <c r="G15" s="15"/>
      <c r="H15" s="15"/>
      <c r="I15" s="15"/>
      <c r="J15" s="15"/>
    </row>
    <row r="16" spans="1:10" ht="34.5" customHeight="1">
      <c r="A16" s="14">
        <v>2</v>
      </c>
      <c r="B16" s="31" t="s">
        <v>15</v>
      </c>
      <c r="C16" s="38">
        <v>89106</v>
      </c>
      <c r="D16" s="15"/>
      <c r="E16" s="15"/>
      <c r="F16" s="15"/>
      <c r="G16" s="15"/>
      <c r="H16" s="15"/>
      <c r="I16" s="15"/>
      <c r="J16" s="15"/>
    </row>
    <row r="17" spans="1:10" ht="45.75" customHeight="1">
      <c r="A17" s="14">
        <v>3</v>
      </c>
      <c r="B17" s="18" t="s">
        <v>16</v>
      </c>
      <c r="C17" s="38">
        <v>37476</v>
      </c>
      <c r="D17" s="15"/>
      <c r="E17" s="15"/>
      <c r="F17" s="15"/>
      <c r="G17" s="15"/>
      <c r="H17" s="15"/>
      <c r="I17" s="15"/>
      <c r="J17" s="15"/>
    </row>
    <row r="18" spans="1:10" ht="44.25" customHeight="1">
      <c r="A18" s="14">
        <v>4</v>
      </c>
      <c r="B18" s="18" t="s">
        <v>17</v>
      </c>
      <c r="C18" s="38">
        <v>6038</v>
      </c>
      <c r="D18" s="15"/>
      <c r="E18" s="15"/>
      <c r="F18" s="15"/>
      <c r="G18" s="15"/>
      <c r="H18" s="15"/>
      <c r="I18" s="15"/>
      <c r="J18" s="15"/>
    </row>
    <row r="19" spans="2:10" ht="34.5" customHeight="1">
      <c r="B19" s="19" t="s">
        <v>76</v>
      </c>
      <c r="C19" s="20">
        <f>SUM(C15:C18)</f>
        <v>142720</v>
      </c>
      <c r="J19" s="22"/>
    </row>
    <row r="20" ht="39.75" customHeight="1"/>
    <row r="21" spans="2:3" ht="19.5" customHeight="1">
      <c r="B21" s="15" t="s">
        <v>19</v>
      </c>
      <c r="C21" s="23" t="s">
        <v>59</v>
      </c>
    </row>
    <row r="22" ht="19.5" customHeight="1">
      <c r="B22" s="24"/>
    </row>
    <row r="23" spans="2:3" ht="19.5" customHeight="1">
      <c r="B23" s="15" t="s">
        <v>20</v>
      </c>
      <c r="C23" s="23" t="s">
        <v>59</v>
      </c>
    </row>
    <row r="24" ht="19.5" customHeight="1">
      <c r="B24" s="25"/>
    </row>
    <row r="25" ht="75" customHeight="1">
      <c r="B25" s="24" t="s">
        <v>77</v>
      </c>
    </row>
    <row r="29" ht="12.75">
      <c r="B29" s="26"/>
    </row>
  </sheetData>
  <mergeCells count="4">
    <mergeCell ref="A2:J2"/>
    <mergeCell ref="A3:J3"/>
    <mergeCell ref="A4:J4"/>
    <mergeCell ref="A5:J5"/>
  </mergeCells>
  <printOptions/>
  <pageMargins left="0.75" right="0.75" top="1" bottom="1" header="0.5" footer="0.5"/>
  <pageSetup fitToHeight="1" fitToWidth="1" horizontalDpi="600" verticalDpi="600" orientation="landscape" scale="58"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35.625" style="6" customWidth="1"/>
    <col min="3" max="3" width="24.125" style="6" customWidth="1"/>
    <col min="4" max="5" width="18.625" style="6" customWidth="1"/>
    <col min="6" max="7" width="12.625" style="6" customWidth="1"/>
    <col min="8" max="8" width="17.625" style="6" customWidth="1"/>
    <col min="9" max="9" width="7.625" style="6" customWidth="1"/>
    <col min="10" max="10" width="15.2539062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59" t="s">
        <v>84</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80</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64.5" customHeight="1">
      <c r="A15" s="14">
        <v>1</v>
      </c>
      <c r="B15" s="28" t="s">
        <v>189</v>
      </c>
      <c r="C15" s="16">
        <v>8100</v>
      </c>
      <c r="D15" s="15"/>
      <c r="E15" s="15"/>
      <c r="F15" s="15"/>
      <c r="G15" s="15"/>
      <c r="H15" s="15"/>
      <c r="I15" s="15"/>
      <c r="J15" s="15"/>
    </row>
    <row r="16" spans="1:10" ht="70.5" customHeight="1">
      <c r="A16" s="14">
        <v>2</v>
      </c>
      <c r="B16" s="28" t="s">
        <v>81</v>
      </c>
      <c r="C16" s="16">
        <v>61200</v>
      </c>
      <c r="D16" s="15"/>
      <c r="E16" s="15"/>
      <c r="F16" s="15"/>
      <c r="G16" s="15"/>
      <c r="H16" s="15"/>
      <c r="I16" s="15"/>
      <c r="J16" s="15"/>
    </row>
    <row r="17" spans="1:10" ht="70.5" customHeight="1">
      <c r="A17" s="14">
        <v>3</v>
      </c>
      <c r="B17" s="18" t="s">
        <v>82</v>
      </c>
      <c r="C17" s="30">
        <v>15200</v>
      </c>
      <c r="D17" s="15"/>
      <c r="E17" s="15"/>
      <c r="F17" s="15"/>
      <c r="G17" s="15"/>
      <c r="H17" s="15"/>
      <c r="I17" s="15"/>
      <c r="J17" s="15"/>
    </row>
    <row r="18" spans="1:10" ht="68.25" customHeight="1">
      <c r="A18" s="14">
        <v>4</v>
      </c>
      <c r="B18" s="15" t="s">
        <v>188</v>
      </c>
      <c r="C18" s="106">
        <v>2700</v>
      </c>
      <c r="D18" s="15"/>
      <c r="E18" s="15"/>
      <c r="F18" s="15"/>
      <c r="G18" s="15"/>
      <c r="H18" s="15"/>
      <c r="I18" s="15"/>
      <c r="J18" s="15"/>
    </row>
    <row r="19" spans="2:10" ht="34.5" customHeight="1">
      <c r="B19" s="19" t="s">
        <v>83</v>
      </c>
      <c r="C19" s="20">
        <f>SUM(C15:C18)</f>
        <v>87200</v>
      </c>
      <c r="J19" s="22"/>
    </row>
    <row r="20" ht="39.75" customHeight="1"/>
    <row r="21" spans="2:3" ht="19.5" customHeight="1">
      <c r="B21" s="15" t="s">
        <v>19</v>
      </c>
      <c r="C21" s="23" t="s">
        <v>59</v>
      </c>
    </row>
    <row r="22" ht="19.5" customHeight="1">
      <c r="B22" s="24"/>
    </row>
    <row r="23" spans="2:3" ht="19.5" customHeight="1">
      <c r="B23" s="15" t="s">
        <v>20</v>
      </c>
      <c r="C23" s="23" t="s">
        <v>59</v>
      </c>
    </row>
    <row r="24" ht="19.5" customHeight="1">
      <c r="B24" s="25"/>
    </row>
    <row r="25" ht="30" customHeight="1">
      <c r="B25" s="28" t="s">
        <v>72</v>
      </c>
    </row>
    <row r="27" ht="117" customHeight="1">
      <c r="B27" s="90"/>
    </row>
    <row r="28" ht="12.75">
      <c r="B28" s="93"/>
    </row>
    <row r="29" ht="12.75">
      <c r="B29"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61"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J27"/>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9.00390625" style="6" customWidth="1"/>
    <col min="4" max="4" width="18.625" style="6" customWidth="1"/>
    <col min="5" max="5" width="17.00390625" style="6" customWidth="1"/>
    <col min="6" max="7" width="12.625" style="6" customWidth="1"/>
    <col min="8" max="8" width="17.625" style="6" customWidth="1"/>
    <col min="9" max="9" width="7.625" style="6" customWidth="1"/>
    <col min="10" max="10" width="15.87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59" t="s">
        <v>88</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85</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86</v>
      </c>
      <c r="C15" s="16">
        <v>8100</v>
      </c>
      <c r="D15" s="15"/>
      <c r="E15" s="15"/>
      <c r="F15" s="15"/>
      <c r="G15" s="15"/>
      <c r="H15" s="15"/>
      <c r="I15" s="15"/>
      <c r="J15" s="15"/>
    </row>
    <row r="16" spans="1:10" ht="69" customHeight="1">
      <c r="A16" s="14">
        <v>2</v>
      </c>
      <c r="B16" s="28" t="s">
        <v>81</v>
      </c>
      <c r="C16" s="16">
        <v>79700</v>
      </c>
      <c r="D16" s="15"/>
      <c r="E16" s="15"/>
      <c r="F16" s="15"/>
      <c r="G16" s="15"/>
      <c r="H16" s="15"/>
      <c r="I16" s="15"/>
      <c r="J16" s="15"/>
    </row>
    <row r="17" spans="2:10" ht="34.5" customHeight="1">
      <c r="B17" s="19" t="s">
        <v>87</v>
      </c>
      <c r="C17" s="20">
        <f>SUM(C15:C16)</f>
        <v>87800</v>
      </c>
      <c r="J17" s="22"/>
    </row>
    <row r="18" ht="39.75" customHeight="1"/>
    <row r="19" spans="2:3" ht="19.5" customHeight="1">
      <c r="B19" s="15" t="s">
        <v>19</v>
      </c>
      <c r="C19" s="23" t="s">
        <v>59</v>
      </c>
    </row>
    <row r="20" ht="19.5" customHeight="1">
      <c r="B20" s="24"/>
    </row>
    <row r="21" spans="2:3" ht="19.5" customHeight="1">
      <c r="B21" s="15" t="s">
        <v>20</v>
      </c>
      <c r="C21" s="23" t="s">
        <v>59</v>
      </c>
    </row>
    <row r="22" ht="19.5" customHeight="1">
      <c r="B22" s="25"/>
    </row>
    <row r="23" ht="30" customHeight="1">
      <c r="B23" s="28" t="s">
        <v>72</v>
      </c>
    </row>
    <row r="27" ht="12.75">
      <c r="B27"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50" workbookViewId="0" topLeftCell="A1">
      <selection activeCell="A6" sqref="A6"/>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59" t="s">
        <v>103</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ht="18.75" customHeight="1">
      <c r="B11" s="7"/>
    </row>
    <row r="12" spans="3:10" ht="35.25" customHeight="1">
      <c r="C12" s="8" t="s">
        <v>217</v>
      </c>
      <c r="D12" s="161" t="s">
        <v>210</v>
      </c>
      <c r="E12" s="161"/>
      <c r="F12" s="161"/>
      <c r="G12" s="161"/>
      <c r="H12" s="161"/>
      <c r="I12" s="161"/>
      <c r="J12" s="161"/>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75" customHeight="1">
      <c r="A15" s="14">
        <v>1</v>
      </c>
      <c r="B15" s="15" t="s">
        <v>13</v>
      </c>
      <c r="C15" s="30" t="s">
        <v>89</v>
      </c>
      <c r="D15" s="15"/>
      <c r="E15" s="15"/>
      <c r="F15" s="15"/>
      <c r="G15" s="15"/>
      <c r="H15" s="15"/>
      <c r="I15" s="15"/>
      <c r="J15" s="15"/>
    </row>
    <row r="16" spans="1:10" ht="70.5" customHeight="1">
      <c r="A16" s="14">
        <v>2</v>
      </c>
      <c r="B16" s="15" t="s">
        <v>15</v>
      </c>
      <c r="C16" s="30" t="s">
        <v>90</v>
      </c>
      <c r="D16" s="15"/>
      <c r="E16" s="15"/>
      <c r="F16" s="15"/>
      <c r="G16" s="15"/>
      <c r="H16" s="15"/>
      <c r="I16" s="15"/>
      <c r="J16" s="15"/>
    </row>
    <row r="17" spans="1:10" ht="103.5" customHeight="1">
      <c r="A17" s="14">
        <v>3</v>
      </c>
      <c r="B17" s="18" t="s">
        <v>16</v>
      </c>
      <c r="C17" s="30" t="s">
        <v>91</v>
      </c>
      <c r="D17" s="15"/>
      <c r="E17" s="15"/>
      <c r="F17" s="15"/>
      <c r="G17" s="15"/>
      <c r="H17" s="15"/>
      <c r="I17" s="15"/>
      <c r="J17" s="15"/>
    </row>
    <row r="18" spans="1:10" ht="82.5" customHeight="1">
      <c r="A18" s="14">
        <v>4</v>
      </c>
      <c r="B18" s="18" t="s">
        <v>17</v>
      </c>
      <c r="C18" s="30" t="s">
        <v>91</v>
      </c>
      <c r="D18" s="15"/>
      <c r="E18" s="15"/>
      <c r="F18" s="15"/>
      <c r="G18" s="15"/>
      <c r="H18" s="15"/>
      <c r="I18" s="15"/>
      <c r="J18" s="15"/>
    </row>
    <row r="19" spans="2:10" ht="34.5" customHeight="1">
      <c r="B19" s="19" t="s">
        <v>92</v>
      </c>
      <c r="C19" s="20"/>
      <c r="J19" s="22"/>
    </row>
    <row r="20" spans="2:4" ht="144.75" customHeight="1">
      <c r="B20" s="101" t="s">
        <v>93</v>
      </c>
      <c r="C20" s="102" t="s">
        <v>94</v>
      </c>
      <c r="D20" s="103" t="s">
        <v>95</v>
      </c>
    </row>
    <row r="21" spans="2:3" ht="19.5" customHeight="1">
      <c r="B21" s="15" t="s">
        <v>19</v>
      </c>
      <c r="C21" s="23" t="s">
        <v>59</v>
      </c>
    </row>
    <row r="22" ht="19.5" customHeight="1">
      <c r="B22" s="24"/>
    </row>
    <row r="23" spans="2:3" ht="19.5" customHeight="1">
      <c r="B23" s="15" t="s">
        <v>20</v>
      </c>
      <c r="C23" s="23" t="s">
        <v>59</v>
      </c>
    </row>
    <row r="24" ht="19.5" customHeight="1">
      <c r="B24" s="25"/>
    </row>
    <row r="25" ht="30" customHeight="1">
      <c r="B25" s="28" t="s">
        <v>72</v>
      </c>
    </row>
    <row r="29" ht="12.75">
      <c r="B29" s="26"/>
    </row>
  </sheetData>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57"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J25"/>
  <sheetViews>
    <sheetView view="pageBreakPreview" zoomScale="60" zoomScaleNormal="75" workbookViewId="0" topLeftCell="A1">
      <selection activeCell="A6" sqref="A6"/>
    </sheetView>
  </sheetViews>
  <sheetFormatPr defaultColWidth="9.00390625" defaultRowHeight="12.75"/>
  <cols>
    <col min="1" max="1" width="2.875" style="47" customWidth="1"/>
    <col min="2" max="2" width="35.625" style="47" customWidth="1"/>
    <col min="3" max="3" width="24.625" style="47" customWidth="1"/>
    <col min="4" max="5" width="18.625" style="47" customWidth="1"/>
    <col min="6" max="7" width="12.625" style="47" customWidth="1"/>
    <col min="8" max="8" width="17.625" style="47" customWidth="1"/>
    <col min="9" max="9" width="7.625" style="47" customWidth="1"/>
    <col min="10" max="10" width="18.625" style="47" customWidth="1"/>
    <col min="11" max="16384" width="9.00390625" style="47" customWidth="1"/>
  </cols>
  <sheetData>
    <row r="2" spans="1:10" s="42" customFormat="1" ht="24.75" customHeight="1">
      <c r="A2" s="166" t="s">
        <v>96</v>
      </c>
      <c r="B2" s="166"/>
      <c r="C2" s="166"/>
      <c r="D2" s="166"/>
      <c r="E2" s="166"/>
      <c r="F2" s="166"/>
      <c r="G2" s="166"/>
      <c r="H2" s="166"/>
      <c r="I2" s="166"/>
      <c r="J2" s="166"/>
    </row>
    <row r="3" spans="1:10" s="42" customFormat="1" ht="24.75" customHeight="1">
      <c r="A3" s="166" t="s">
        <v>102</v>
      </c>
      <c r="B3" s="166"/>
      <c r="C3" s="166"/>
      <c r="D3" s="166"/>
      <c r="E3" s="166"/>
      <c r="F3" s="166"/>
      <c r="G3" s="166"/>
      <c r="H3" s="166"/>
      <c r="I3" s="166"/>
      <c r="J3" s="166"/>
    </row>
    <row r="4" spans="1:10" s="42" customFormat="1" ht="24.75" customHeight="1">
      <c r="A4" s="159" t="s">
        <v>216</v>
      </c>
      <c r="B4" s="159"/>
      <c r="C4" s="159"/>
      <c r="D4" s="159"/>
      <c r="E4" s="159"/>
      <c r="F4" s="159"/>
      <c r="G4" s="159"/>
      <c r="H4" s="159"/>
      <c r="I4" s="159"/>
      <c r="J4" s="159"/>
    </row>
    <row r="5" spans="1:10" s="42" customFormat="1" ht="24.75" customHeight="1">
      <c r="A5" s="169" t="s">
        <v>97</v>
      </c>
      <c r="B5" s="169"/>
      <c r="C5" s="169"/>
      <c r="D5" s="169"/>
      <c r="E5" s="169"/>
      <c r="F5" s="169"/>
      <c r="G5" s="169"/>
      <c r="H5" s="169"/>
      <c r="I5" s="169"/>
      <c r="J5" s="169"/>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8" t="s">
        <v>217</v>
      </c>
    </row>
    <row r="12" ht="18.75" customHeight="1">
      <c r="C12" s="50" t="s">
        <v>80</v>
      </c>
    </row>
    <row r="13" spans="2:10" ht="24.75" customHeight="1">
      <c r="B13" s="51"/>
      <c r="C13" s="11" t="s">
        <v>98</v>
      </c>
      <c r="D13" s="11"/>
      <c r="E13" s="11"/>
      <c r="F13" s="11"/>
      <c r="G13" s="11"/>
      <c r="H13" s="11"/>
      <c r="I13" s="11"/>
      <c r="J13" s="11"/>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9" t="s">
        <v>99</v>
      </c>
      <c r="C15" s="54">
        <v>16956</v>
      </c>
      <c r="D15" s="61"/>
      <c r="E15" s="53"/>
      <c r="F15" s="53"/>
      <c r="G15" s="53"/>
      <c r="H15" s="53"/>
      <c r="I15" s="53"/>
      <c r="J15" s="53"/>
    </row>
    <row r="16" spans="1:10" ht="57.75" customHeight="1">
      <c r="A16" s="52">
        <v>2</v>
      </c>
      <c r="B16" s="59" t="s">
        <v>81</v>
      </c>
      <c r="C16" s="54">
        <v>87697</v>
      </c>
      <c r="D16" s="61"/>
      <c r="E16" s="53"/>
      <c r="F16" s="53"/>
      <c r="G16" s="53"/>
      <c r="H16" s="53"/>
      <c r="I16" s="53"/>
      <c r="J16" s="53"/>
    </row>
    <row r="17" spans="1:10" ht="53.25" customHeight="1">
      <c r="A17" s="52">
        <v>3</v>
      </c>
      <c r="B17" s="55" t="s">
        <v>82</v>
      </c>
      <c r="C17" s="62">
        <v>15201</v>
      </c>
      <c r="D17" s="61"/>
      <c r="E17" s="53"/>
      <c r="F17" s="53"/>
      <c r="G17" s="53"/>
      <c r="H17" s="53"/>
      <c r="I17" s="53"/>
      <c r="J17" s="53"/>
    </row>
    <row r="18" spans="2:10" ht="34.5" customHeight="1">
      <c r="B18" s="19" t="s">
        <v>83</v>
      </c>
      <c r="C18" s="56">
        <f>SUM(C15:C17)</f>
        <v>119854</v>
      </c>
      <c r="J18" s="57"/>
    </row>
    <row r="19" ht="39.75" customHeight="1"/>
    <row r="20" spans="2:3" ht="18" customHeight="1">
      <c r="B20" s="53" t="s">
        <v>19</v>
      </c>
      <c r="C20" s="58">
        <v>65</v>
      </c>
    </row>
    <row r="21" ht="18" customHeight="1">
      <c r="B21" s="25"/>
    </row>
    <row r="22" spans="2:3" ht="18" customHeight="1">
      <c r="B22" s="53" t="s">
        <v>20</v>
      </c>
      <c r="C22" s="58">
        <v>500</v>
      </c>
    </row>
    <row r="25" ht="12.75">
      <c r="B25" s="60"/>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J24"/>
  <sheetViews>
    <sheetView view="pageBreakPreview" zoomScale="60" zoomScaleNormal="75" workbookViewId="0" topLeftCell="A1">
      <selection activeCell="A6" sqref="A6"/>
    </sheetView>
  </sheetViews>
  <sheetFormatPr defaultColWidth="9.00390625" defaultRowHeight="12.75"/>
  <cols>
    <col min="1" max="1" width="2.875" style="47" customWidth="1"/>
    <col min="2" max="2" width="35.625" style="47" customWidth="1"/>
    <col min="3" max="3" width="29.00390625" style="47" customWidth="1"/>
    <col min="4" max="5" width="18.625" style="47" customWidth="1"/>
    <col min="6" max="7" width="12.625" style="47" customWidth="1"/>
    <col min="8" max="8" width="17.625" style="47" customWidth="1"/>
    <col min="9" max="9" width="7.625" style="47" customWidth="1"/>
    <col min="10" max="10" width="18.625" style="47" customWidth="1"/>
    <col min="11" max="16384" width="9.00390625" style="47" customWidth="1"/>
  </cols>
  <sheetData>
    <row r="2" spans="1:10" s="42" customFormat="1" ht="24.75" customHeight="1">
      <c r="A2" s="166" t="s">
        <v>96</v>
      </c>
      <c r="B2" s="166"/>
      <c r="C2" s="166"/>
      <c r="D2" s="166"/>
      <c r="E2" s="166"/>
      <c r="F2" s="166"/>
      <c r="G2" s="166"/>
      <c r="H2" s="166"/>
      <c r="I2" s="166"/>
      <c r="J2" s="166"/>
    </row>
    <row r="3" spans="1:10" s="42" customFormat="1" ht="24.75" customHeight="1">
      <c r="A3" s="166" t="s">
        <v>101</v>
      </c>
      <c r="B3" s="166"/>
      <c r="C3" s="166"/>
      <c r="D3" s="166"/>
      <c r="E3" s="166"/>
      <c r="F3" s="166"/>
      <c r="G3" s="166"/>
      <c r="H3" s="166"/>
      <c r="I3" s="166"/>
      <c r="J3" s="166"/>
    </row>
    <row r="4" spans="1:10" s="42" customFormat="1" ht="24.75" customHeight="1">
      <c r="A4" s="159" t="s">
        <v>216</v>
      </c>
      <c r="B4" s="159"/>
      <c r="C4" s="159"/>
      <c r="D4" s="159"/>
      <c r="E4" s="159"/>
      <c r="F4" s="159"/>
      <c r="G4" s="159"/>
      <c r="H4" s="159"/>
      <c r="I4" s="159"/>
      <c r="J4" s="159"/>
    </row>
    <row r="5" spans="1:10" s="42" customFormat="1" ht="24.75" customHeight="1">
      <c r="A5" s="169" t="s">
        <v>97</v>
      </c>
      <c r="B5" s="169"/>
      <c r="C5" s="169"/>
      <c r="D5" s="169"/>
      <c r="E5" s="169"/>
      <c r="F5" s="169"/>
      <c r="G5" s="169"/>
      <c r="H5" s="169"/>
      <c r="I5" s="169"/>
      <c r="J5" s="169"/>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8" t="s">
        <v>217</v>
      </c>
    </row>
    <row r="12" ht="18.75" customHeight="1">
      <c r="C12" s="50" t="s">
        <v>100</v>
      </c>
    </row>
    <row r="13" spans="2:10" ht="24.75" customHeight="1">
      <c r="B13" s="51"/>
      <c r="C13" s="11" t="s">
        <v>98</v>
      </c>
      <c r="D13" s="11"/>
      <c r="E13" s="11"/>
      <c r="F13" s="11"/>
      <c r="G13" s="11"/>
      <c r="H13" s="11"/>
      <c r="I13" s="11"/>
      <c r="J13" s="11"/>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9" t="s">
        <v>86</v>
      </c>
      <c r="C15" s="54">
        <v>11109</v>
      </c>
      <c r="D15" s="61"/>
      <c r="E15" s="53"/>
      <c r="F15" s="53"/>
      <c r="G15" s="53"/>
      <c r="H15" s="53"/>
      <c r="I15" s="53"/>
      <c r="J15" s="53"/>
    </row>
    <row r="16" spans="1:10" ht="67.5" customHeight="1">
      <c r="A16" s="52">
        <v>2</v>
      </c>
      <c r="B16" s="59" t="s">
        <v>81</v>
      </c>
      <c r="C16" s="54">
        <v>86528</v>
      </c>
      <c r="D16" s="61"/>
      <c r="E16" s="53"/>
      <c r="F16" s="53"/>
      <c r="G16" s="53"/>
      <c r="H16" s="53"/>
      <c r="I16" s="53"/>
      <c r="J16" s="53"/>
    </row>
    <row r="17" spans="2:10" ht="34.5" customHeight="1">
      <c r="B17" s="19" t="s">
        <v>87</v>
      </c>
      <c r="C17" s="56">
        <f>SUM(C15:C16)</f>
        <v>97637</v>
      </c>
      <c r="J17" s="57"/>
    </row>
    <row r="18" ht="39.75" customHeight="1"/>
    <row r="19" spans="2:3" ht="18" customHeight="1">
      <c r="B19" s="53" t="s">
        <v>19</v>
      </c>
      <c r="C19" s="58">
        <v>65</v>
      </c>
    </row>
    <row r="20" ht="18" customHeight="1">
      <c r="B20" s="25"/>
    </row>
    <row r="21" spans="2:3" ht="18" customHeight="1">
      <c r="B21" s="53" t="s">
        <v>20</v>
      </c>
      <c r="C21" s="58">
        <v>500</v>
      </c>
    </row>
    <row r="24" ht="12.75">
      <c r="B24" s="60"/>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J30"/>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35.625" style="6" customWidth="1"/>
    <col min="3" max="3" width="24.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111</v>
      </c>
      <c r="B2" s="159"/>
      <c r="C2" s="159"/>
      <c r="D2" s="159"/>
      <c r="E2" s="159"/>
      <c r="F2" s="159"/>
      <c r="G2" s="159"/>
      <c r="H2" s="159"/>
      <c r="I2" s="159"/>
      <c r="J2" s="159"/>
    </row>
    <row r="3" spans="1:10" s="1" customFormat="1" ht="24.75" customHeight="1">
      <c r="A3" s="166" t="s">
        <v>105</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24.75" customHeight="1">
      <c r="A5" s="160" t="s">
        <v>97</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104</v>
      </c>
    </row>
    <row r="13" spans="2:10" ht="24.75" customHeight="1">
      <c r="B13" s="10"/>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8473</v>
      </c>
      <c r="D15" s="17"/>
      <c r="E15" s="15"/>
      <c r="F15" s="15"/>
      <c r="G15" s="15"/>
      <c r="H15" s="15"/>
      <c r="I15" s="15"/>
      <c r="J15" s="15"/>
    </row>
    <row r="16" spans="1:10" ht="34.5" customHeight="1">
      <c r="A16" s="14">
        <v>2</v>
      </c>
      <c r="B16" s="15" t="s">
        <v>14</v>
      </c>
      <c r="C16" s="16">
        <v>11474</v>
      </c>
      <c r="D16" s="17"/>
      <c r="E16" s="15"/>
      <c r="F16" s="15"/>
      <c r="G16" s="15"/>
      <c r="H16" s="15"/>
      <c r="I16" s="15"/>
      <c r="J16" s="15"/>
    </row>
    <row r="17" spans="1:10" ht="34.5" customHeight="1">
      <c r="A17" s="14">
        <v>3</v>
      </c>
      <c r="B17" s="15" t="s">
        <v>15</v>
      </c>
      <c r="C17" s="16">
        <v>42723</v>
      </c>
      <c r="D17" s="17"/>
      <c r="E17" s="15"/>
      <c r="F17" s="15"/>
      <c r="G17" s="15"/>
      <c r="H17" s="15"/>
      <c r="I17" s="15"/>
      <c r="J17" s="15"/>
    </row>
    <row r="18" spans="1:10" ht="51.75" customHeight="1">
      <c r="A18" s="14">
        <v>4</v>
      </c>
      <c r="B18" s="18" t="s">
        <v>16</v>
      </c>
      <c r="C18" s="16">
        <v>57922</v>
      </c>
      <c r="D18" s="17"/>
      <c r="E18" s="15"/>
      <c r="F18" s="15"/>
      <c r="G18" s="15"/>
      <c r="H18" s="15"/>
      <c r="I18" s="15"/>
      <c r="J18" s="15"/>
    </row>
    <row r="19" spans="1:10" ht="45.75" customHeight="1">
      <c r="A19" s="14">
        <v>5</v>
      </c>
      <c r="B19" s="18" t="s">
        <v>17</v>
      </c>
      <c r="C19" s="16">
        <v>8226</v>
      </c>
      <c r="D19" s="17"/>
      <c r="E19" s="15"/>
      <c r="F19" s="15"/>
      <c r="G19" s="15"/>
      <c r="H19" s="15"/>
      <c r="I19" s="15"/>
      <c r="J19" s="15"/>
    </row>
    <row r="20" spans="2:10" ht="34.5" customHeight="1">
      <c r="B20" s="19" t="s">
        <v>32</v>
      </c>
      <c r="C20" s="20">
        <f>SUM(C17:C19,C15:C16)</f>
        <v>128818</v>
      </c>
      <c r="J20" s="22"/>
    </row>
    <row r="21" spans="2:3" ht="39.75" customHeight="1">
      <c r="B21" s="31"/>
      <c r="C21" s="98"/>
    </row>
    <row r="22" spans="2:3" ht="19.5" customHeight="1">
      <c r="B22" s="96" t="s">
        <v>19</v>
      </c>
      <c r="C22" s="97">
        <v>65</v>
      </c>
    </row>
    <row r="23" ht="19.5" customHeight="1">
      <c r="B23" s="24"/>
    </row>
    <row r="24" spans="2:3" ht="19.5" customHeight="1">
      <c r="B24" s="15" t="s">
        <v>20</v>
      </c>
      <c r="C24" s="23">
        <v>500</v>
      </c>
    </row>
    <row r="25" ht="19.5" customHeight="1">
      <c r="B25" s="25"/>
    </row>
    <row r="26" ht="42" customHeight="1">
      <c r="B26" s="28" t="s">
        <v>56</v>
      </c>
    </row>
    <row r="30" ht="12.75">
      <c r="B30"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6"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J28" sqref="A1:J28"/>
    </sheetView>
  </sheetViews>
  <sheetFormatPr defaultColWidth="9.00390625" defaultRowHeight="12.75"/>
  <cols>
    <col min="1" max="1" width="2.875" style="6" customWidth="1"/>
    <col min="2" max="2" width="37.875" style="6" customWidth="1"/>
    <col min="3" max="3" width="28.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111</v>
      </c>
      <c r="B2" s="159"/>
      <c r="C2" s="159"/>
      <c r="D2" s="159"/>
      <c r="E2" s="159"/>
      <c r="F2" s="159"/>
      <c r="G2" s="159"/>
      <c r="H2" s="159"/>
      <c r="I2" s="159"/>
      <c r="J2" s="159"/>
    </row>
    <row r="3" spans="1:10" s="1" customFormat="1" ht="24.75" customHeight="1">
      <c r="A3" s="166" t="s">
        <v>106</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24.75" customHeight="1">
      <c r="A5" s="160" t="s">
        <v>97</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107</v>
      </c>
    </row>
    <row r="13" spans="2:10" ht="24.75" customHeight="1">
      <c r="B13" s="10"/>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8478</v>
      </c>
      <c r="D15" s="17"/>
      <c r="E15" s="15"/>
      <c r="F15" s="15"/>
      <c r="G15" s="15"/>
      <c r="H15" s="15"/>
      <c r="I15" s="15"/>
      <c r="J15" s="15"/>
    </row>
    <row r="16" spans="1:10" ht="34.5" customHeight="1">
      <c r="A16" s="14">
        <v>2</v>
      </c>
      <c r="B16" s="15" t="s">
        <v>108</v>
      </c>
      <c r="C16" s="16">
        <v>3587</v>
      </c>
      <c r="D16" s="17"/>
      <c r="E16" s="15"/>
      <c r="F16" s="15"/>
      <c r="G16" s="15"/>
      <c r="H16" s="15"/>
      <c r="I16" s="15"/>
      <c r="J16" s="15"/>
    </row>
    <row r="17" spans="1:10" ht="34.5" customHeight="1">
      <c r="A17" s="14">
        <v>3</v>
      </c>
      <c r="B17" s="28" t="s">
        <v>109</v>
      </c>
      <c r="C17" s="16">
        <v>11831</v>
      </c>
      <c r="D17" s="17"/>
      <c r="E17" s="15"/>
      <c r="F17" s="15"/>
      <c r="G17" s="15"/>
      <c r="H17" s="15"/>
      <c r="I17" s="15"/>
      <c r="J17" s="15"/>
    </row>
    <row r="18" spans="1:10" ht="34.5" customHeight="1">
      <c r="A18" s="14">
        <v>4</v>
      </c>
      <c r="B18" s="15" t="s">
        <v>15</v>
      </c>
      <c r="C18" s="16">
        <v>42731</v>
      </c>
      <c r="D18" s="17"/>
      <c r="E18" s="15"/>
      <c r="F18" s="15"/>
      <c r="G18" s="15"/>
      <c r="H18" s="15"/>
      <c r="I18" s="15"/>
      <c r="J18" s="15"/>
    </row>
    <row r="19" spans="1:10" ht="54.75" customHeight="1">
      <c r="A19" s="14">
        <v>5</v>
      </c>
      <c r="B19" s="18" t="s">
        <v>16</v>
      </c>
      <c r="C19" s="16">
        <v>57932</v>
      </c>
      <c r="D19" s="17"/>
      <c r="E19" s="15"/>
      <c r="F19" s="15"/>
      <c r="G19" s="15"/>
      <c r="H19" s="15"/>
      <c r="I19" s="15"/>
      <c r="J19" s="15"/>
    </row>
    <row r="20" spans="1:10" ht="49.5" customHeight="1">
      <c r="A20" s="14">
        <v>6</v>
      </c>
      <c r="B20" s="18" t="s">
        <v>17</v>
      </c>
      <c r="C20" s="16">
        <v>8232</v>
      </c>
      <c r="D20" s="17"/>
      <c r="E20" s="15"/>
      <c r="F20" s="15"/>
      <c r="G20" s="15"/>
      <c r="H20" s="15"/>
      <c r="I20" s="15"/>
      <c r="J20" s="15"/>
    </row>
    <row r="21" spans="2:10" ht="34.5" customHeight="1">
      <c r="B21" s="19" t="s">
        <v>32</v>
      </c>
      <c r="C21" s="20">
        <f>SUM(C18:C20,C15:C17)</f>
        <v>132791</v>
      </c>
      <c r="J21" s="22"/>
    </row>
    <row r="22" spans="2:3" ht="39.75" customHeight="1">
      <c r="B22" s="31"/>
      <c r="C22" s="98"/>
    </row>
    <row r="23" spans="2:3" ht="19.5" customHeight="1">
      <c r="B23" s="96" t="s">
        <v>19</v>
      </c>
      <c r="C23" s="97">
        <v>65</v>
      </c>
    </row>
    <row r="24" ht="19.5" customHeight="1">
      <c r="B24" s="24"/>
    </row>
    <row r="25" spans="2:3" ht="19.5" customHeight="1">
      <c r="B25" s="15" t="s">
        <v>20</v>
      </c>
      <c r="C25" s="23">
        <v>500</v>
      </c>
    </row>
    <row r="26" ht="19.5" customHeight="1">
      <c r="B26" s="25"/>
    </row>
    <row r="27" spans="2:3" ht="123" customHeight="1">
      <c r="B27" s="28" t="s">
        <v>56</v>
      </c>
      <c r="C27" s="28" t="s">
        <v>110</v>
      </c>
    </row>
    <row r="31" ht="12.75">
      <c r="B31"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65"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0">
      <selection activeCell="A7" sqref="A7"/>
    </sheetView>
  </sheetViews>
  <sheetFormatPr defaultColWidth="9.00390625" defaultRowHeight="12.75"/>
  <cols>
    <col min="1" max="1" width="2.875" style="6" customWidth="1"/>
    <col min="2" max="2" width="37.25390625" style="6" customWidth="1"/>
    <col min="3" max="3" width="31.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111</v>
      </c>
      <c r="B2" s="159"/>
      <c r="C2" s="159"/>
      <c r="D2" s="159"/>
      <c r="E2" s="159"/>
      <c r="F2" s="159"/>
      <c r="G2" s="159"/>
      <c r="H2" s="159"/>
      <c r="I2" s="159"/>
      <c r="J2" s="159"/>
    </row>
    <row r="3" spans="1:10" s="1" customFormat="1" ht="24.75" customHeight="1">
      <c r="A3" s="166" t="s">
        <v>113</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24.75" customHeight="1">
      <c r="A5" s="160" t="s">
        <v>97</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112</v>
      </c>
    </row>
    <row r="13" spans="2:10" ht="24.75" customHeight="1">
      <c r="B13" s="10" t="s">
        <v>3</v>
      </c>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8480</v>
      </c>
      <c r="D15" s="17"/>
      <c r="E15" s="15"/>
      <c r="F15" s="15"/>
      <c r="G15" s="15"/>
      <c r="H15" s="15"/>
      <c r="I15" s="15"/>
      <c r="J15" s="15"/>
    </row>
    <row r="16" spans="1:10" ht="34.5" customHeight="1">
      <c r="A16" s="14">
        <v>2</v>
      </c>
      <c r="B16" s="15" t="s">
        <v>108</v>
      </c>
      <c r="C16" s="16">
        <v>8030</v>
      </c>
      <c r="D16" s="17"/>
      <c r="E16" s="15"/>
      <c r="F16" s="15"/>
      <c r="G16" s="15"/>
      <c r="H16" s="15"/>
      <c r="I16" s="15"/>
      <c r="J16" s="15"/>
    </row>
    <row r="17" spans="1:10" ht="42" customHeight="1">
      <c r="A17" s="14">
        <v>3</v>
      </c>
      <c r="B17" s="28" t="s">
        <v>114</v>
      </c>
      <c r="C17" s="16" t="s">
        <v>115</v>
      </c>
      <c r="D17" s="17"/>
      <c r="E17" s="15"/>
      <c r="F17" s="15"/>
      <c r="G17" s="15"/>
      <c r="H17" s="15"/>
      <c r="I17" s="15"/>
      <c r="J17" s="15"/>
    </row>
    <row r="18" spans="1:10" ht="34.5" customHeight="1">
      <c r="A18" s="14">
        <v>4</v>
      </c>
      <c r="B18" s="15" t="s">
        <v>15</v>
      </c>
      <c r="C18" s="16">
        <v>43745</v>
      </c>
      <c r="D18" s="17"/>
      <c r="E18" s="15"/>
      <c r="F18" s="15"/>
      <c r="G18" s="15"/>
      <c r="H18" s="15"/>
      <c r="I18" s="15"/>
      <c r="J18" s="15"/>
    </row>
    <row r="19" spans="1:10" ht="51" customHeight="1">
      <c r="A19" s="14">
        <v>5</v>
      </c>
      <c r="B19" s="18" t="s">
        <v>16</v>
      </c>
      <c r="C19" s="16">
        <v>69097</v>
      </c>
      <c r="D19" s="17"/>
      <c r="E19" s="15"/>
      <c r="F19" s="15"/>
      <c r="G19" s="15"/>
      <c r="H19" s="15"/>
      <c r="I19" s="15"/>
      <c r="J19" s="15"/>
    </row>
    <row r="20" spans="1:10" ht="47.25" customHeight="1">
      <c r="A20" s="14">
        <v>6</v>
      </c>
      <c r="B20" s="18" t="s">
        <v>17</v>
      </c>
      <c r="C20" s="16">
        <v>22850</v>
      </c>
      <c r="D20" s="17"/>
      <c r="E20" s="15"/>
      <c r="F20" s="15"/>
      <c r="G20" s="15"/>
      <c r="H20" s="15"/>
      <c r="I20" s="15"/>
      <c r="J20" s="15"/>
    </row>
    <row r="21" spans="2:10" ht="34.5" customHeight="1">
      <c r="B21" s="19" t="s">
        <v>32</v>
      </c>
      <c r="C21" s="20">
        <f>SUM(C18:C20,C15:C17)</f>
        <v>152202</v>
      </c>
      <c r="J21" s="22"/>
    </row>
    <row r="22" spans="2:3" ht="39.75" customHeight="1">
      <c r="B22" s="31"/>
      <c r="C22" s="98"/>
    </row>
    <row r="23" spans="2:3" ht="19.5" customHeight="1">
      <c r="B23" s="96" t="s">
        <v>19</v>
      </c>
      <c r="C23" s="97">
        <v>65</v>
      </c>
    </row>
    <row r="24" ht="19.5" customHeight="1">
      <c r="B24" s="24"/>
    </row>
    <row r="25" spans="2:3" ht="19.5" customHeight="1">
      <c r="B25" s="15" t="s">
        <v>20</v>
      </c>
      <c r="C25" s="23">
        <v>500</v>
      </c>
    </row>
    <row r="26" ht="19.5" customHeight="1">
      <c r="B26" s="25"/>
    </row>
    <row r="27" spans="2:3" ht="123" customHeight="1">
      <c r="B27" s="28" t="s">
        <v>56</v>
      </c>
      <c r="C27" s="28" t="s">
        <v>110</v>
      </c>
    </row>
    <row r="31" ht="12.75">
      <c r="B31"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6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28"/>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3.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0</v>
      </c>
      <c r="B2" s="159"/>
      <c r="C2" s="159"/>
      <c r="D2" s="159"/>
      <c r="E2" s="159"/>
      <c r="F2" s="159"/>
      <c r="G2" s="159"/>
      <c r="H2" s="159"/>
      <c r="I2" s="159"/>
      <c r="J2" s="159"/>
    </row>
    <row r="3" spans="1:10" s="1" customFormat="1" ht="24.75" customHeight="1">
      <c r="A3" s="159" t="s">
        <v>43</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38</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39</v>
      </c>
      <c r="C15" s="16">
        <v>12921</v>
      </c>
      <c r="D15" s="17"/>
      <c r="E15" s="15"/>
      <c r="F15" s="15"/>
      <c r="G15" s="15"/>
      <c r="H15" s="15"/>
      <c r="I15" s="15"/>
      <c r="J15" s="15"/>
    </row>
    <row r="16" spans="1:10" ht="43.5" customHeight="1">
      <c r="A16" s="14">
        <v>2</v>
      </c>
      <c r="B16" s="28" t="s">
        <v>40</v>
      </c>
      <c r="C16" s="16">
        <v>62265</v>
      </c>
      <c r="D16" s="17"/>
      <c r="E16" s="15"/>
      <c r="F16" s="15"/>
      <c r="G16" s="15"/>
      <c r="H16" s="15"/>
      <c r="I16" s="15"/>
      <c r="J16" s="15"/>
    </row>
    <row r="17" spans="1:10" ht="52.5" customHeight="1">
      <c r="A17" s="14">
        <v>3</v>
      </c>
      <c r="B17" s="28" t="s">
        <v>41</v>
      </c>
      <c r="C17" s="16">
        <v>13389</v>
      </c>
      <c r="D17" s="17"/>
      <c r="E17" s="15"/>
      <c r="F17" s="15"/>
      <c r="G17" s="15"/>
      <c r="H17" s="15"/>
      <c r="I17" s="15"/>
      <c r="J17" s="15"/>
    </row>
    <row r="18" spans="2:10" ht="34.5" customHeight="1">
      <c r="B18" s="19" t="s">
        <v>42</v>
      </c>
      <c r="C18" s="20">
        <f>SUM(C15:C17)</f>
        <v>88575</v>
      </c>
      <c r="J18" s="22"/>
    </row>
    <row r="19" ht="39.75" customHeight="1"/>
    <row r="20" spans="2:3" ht="19.5" customHeight="1">
      <c r="B20" s="15" t="s">
        <v>19</v>
      </c>
      <c r="C20" s="23">
        <v>154</v>
      </c>
    </row>
    <row r="21" ht="19.5" customHeight="1">
      <c r="B21" s="24"/>
    </row>
    <row r="22" spans="2:3" ht="19.5" customHeight="1">
      <c r="B22" s="15" t="s">
        <v>20</v>
      </c>
      <c r="C22" s="23">
        <v>750</v>
      </c>
    </row>
    <row r="23" ht="19.5" customHeight="1">
      <c r="B23" s="25"/>
    </row>
    <row r="24" ht="75" customHeight="1">
      <c r="B24" s="24"/>
    </row>
    <row r="28" ht="12.75">
      <c r="B28"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1" r:id="rId1"/>
  <headerFooter alignWithMargins="0">
    <oddFooter>&amp;C&amp;A&amp;RPage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25"/>
  <sheetViews>
    <sheetView view="pageBreakPreview" zoomScale="60" workbookViewId="0" topLeftCell="A1">
      <selection activeCell="A1" sqref="A1"/>
    </sheetView>
  </sheetViews>
  <sheetFormatPr defaultColWidth="9.00390625" defaultRowHeight="12.75"/>
  <cols>
    <col min="1" max="1" width="6.50390625" style="64" customWidth="1"/>
    <col min="2" max="2" width="26.00390625" style="64" customWidth="1"/>
    <col min="3" max="3" width="20.375" style="64" customWidth="1"/>
    <col min="4" max="4" width="13.25390625" style="64" customWidth="1"/>
    <col min="5" max="5" width="12.50390625" style="64" customWidth="1"/>
    <col min="6" max="6" width="19.125" style="64" customWidth="1"/>
    <col min="7" max="7" width="11.125" style="64" customWidth="1"/>
    <col min="8" max="8" width="10.75390625" style="64" customWidth="1"/>
    <col min="9" max="9" width="6.375" style="64" customWidth="1"/>
    <col min="10" max="10" width="18.125" style="64" customWidth="1"/>
    <col min="11" max="16384" width="9.00390625" style="64" customWidth="1"/>
  </cols>
  <sheetData>
    <row r="1" spans="1:11" ht="15" customHeight="1">
      <c r="A1" s="47"/>
      <c r="B1" s="47"/>
      <c r="C1" s="166"/>
      <c r="D1" s="166"/>
      <c r="E1" s="166"/>
      <c r="F1" s="166"/>
      <c r="G1" s="166"/>
      <c r="H1" s="166"/>
      <c r="I1" s="166"/>
      <c r="J1" s="166"/>
      <c r="K1" s="166"/>
    </row>
    <row r="2" spans="1:10" ht="15" customHeight="1">
      <c r="A2" s="159" t="s">
        <v>111</v>
      </c>
      <c r="B2" s="159"/>
      <c r="C2" s="159"/>
      <c r="D2" s="159"/>
      <c r="E2" s="159"/>
      <c r="F2" s="159"/>
      <c r="G2" s="159"/>
      <c r="H2" s="159"/>
      <c r="I2" s="159"/>
      <c r="J2" s="159"/>
    </row>
    <row r="3" spans="1:10" ht="15" customHeight="1">
      <c r="A3" s="166" t="s">
        <v>127</v>
      </c>
      <c r="B3" s="166"/>
      <c r="C3" s="166"/>
      <c r="D3" s="166"/>
      <c r="E3" s="166"/>
      <c r="F3" s="166"/>
      <c r="G3" s="166"/>
      <c r="H3" s="166"/>
      <c r="I3" s="166"/>
      <c r="J3" s="166"/>
    </row>
    <row r="4" spans="1:10" ht="15" customHeight="1">
      <c r="A4" s="172" t="s">
        <v>232</v>
      </c>
      <c r="B4" s="172"/>
      <c r="C4" s="172"/>
      <c r="D4" s="172"/>
      <c r="E4" s="172"/>
      <c r="F4" s="172"/>
      <c r="G4" s="172"/>
      <c r="H4" s="172"/>
      <c r="I4" s="172"/>
      <c r="J4" s="172"/>
    </row>
    <row r="5" spans="1:10" ht="15" customHeight="1">
      <c r="A5" s="169" t="s">
        <v>221</v>
      </c>
      <c r="B5" s="169"/>
      <c r="C5" s="169"/>
      <c r="D5" s="169"/>
      <c r="E5" s="169"/>
      <c r="F5" s="169"/>
      <c r="G5" s="169"/>
      <c r="H5" s="169"/>
      <c r="I5" s="169"/>
      <c r="J5" s="169"/>
    </row>
    <row r="6" spans="1:10" ht="15" customHeight="1">
      <c r="A6" s="43"/>
      <c r="B6" s="43"/>
      <c r="C6" s="43"/>
      <c r="D6" s="43"/>
      <c r="E6" s="43"/>
      <c r="F6" s="43"/>
      <c r="G6" s="43"/>
      <c r="H6" s="43"/>
      <c r="I6" s="43"/>
      <c r="J6" s="43"/>
    </row>
    <row r="7" spans="1:10" ht="15" customHeight="1">
      <c r="A7" s="45"/>
      <c r="B7" s="46"/>
      <c r="D7" s="46"/>
      <c r="E7" s="46"/>
      <c r="F7" s="46"/>
      <c r="G7" s="44"/>
      <c r="H7" s="44"/>
      <c r="I7" s="44"/>
      <c r="J7" s="44"/>
    </row>
    <row r="8" spans="1:10" ht="15" customHeight="1">
      <c r="A8" s="45"/>
      <c r="B8" s="44"/>
      <c r="D8" s="44"/>
      <c r="E8" s="44"/>
      <c r="F8" s="44"/>
      <c r="G8" s="44"/>
      <c r="H8" s="44"/>
      <c r="I8" s="44"/>
      <c r="J8" s="44"/>
    </row>
    <row r="9" spans="1:10" ht="15" customHeight="1">
      <c r="A9" s="45"/>
      <c r="B9" s="44"/>
      <c r="D9" s="44"/>
      <c r="E9" s="44"/>
      <c r="F9" s="44"/>
      <c r="G9" s="44"/>
      <c r="H9" s="44"/>
      <c r="I9" s="44"/>
      <c r="J9" s="44"/>
    </row>
    <row r="10" spans="1:10" ht="15" customHeight="1">
      <c r="A10" s="44"/>
      <c r="B10" s="45"/>
      <c r="C10" s="44"/>
      <c r="D10" s="44"/>
      <c r="E10" s="44"/>
      <c r="F10" s="44"/>
      <c r="G10" s="44"/>
      <c r="H10" s="44"/>
      <c r="I10" s="44"/>
      <c r="J10" s="44"/>
    </row>
    <row r="11" spans="1:10" ht="12.75">
      <c r="A11" s="47"/>
      <c r="B11" s="48"/>
      <c r="C11" s="8" t="s">
        <v>217</v>
      </c>
      <c r="D11" s="47"/>
      <c r="E11" s="47"/>
      <c r="F11" s="47"/>
      <c r="H11" s="47"/>
      <c r="I11" s="47"/>
      <c r="J11" s="47"/>
    </row>
    <row r="12" spans="1:10" ht="18.75" customHeight="1">
      <c r="A12" s="47"/>
      <c r="B12" s="47"/>
      <c r="C12" s="78" t="s">
        <v>128</v>
      </c>
      <c r="D12" s="173" t="s">
        <v>236</v>
      </c>
      <c r="E12" s="173"/>
      <c r="F12" s="173"/>
      <c r="G12" s="173"/>
      <c r="H12" s="173"/>
      <c r="I12" s="173"/>
      <c r="J12" s="173"/>
    </row>
    <row r="13" spans="1:10" ht="20.25" customHeight="1">
      <c r="A13" s="47"/>
      <c r="B13" s="51"/>
      <c r="C13" s="114" t="s">
        <v>237</v>
      </c>
      <c r="D13" s="80"/>
      <c r="E13" s="80"/>
      <c r="F13" s="80"/>
      <c r="G13" s="80"/>
      <c r="H13" s="80"/>
      <c r="I13" s="11"/>
      <c r="J13" s="11"/>
    </row>
    <row r="14" spans="1:10" ht="12.75">
      <c r="A14" s="47"/>
      <c r="B14" s="51"/>
      <c r="C14" s="11"/>
      <c r="D14" s="11"/>
      <c r="E14" s="11"/>
      <c r="F14" s="11"/>
      <c r="G14" s="11"/>
      <c r="H14" s="11"/>
      <c r="I14" s="11"/>
      <c r="J14" s="11"/>
    </row>
    <row r="15" spans="1:10" ht="25.5">
      <c r="A15" s="47"/>
      <c r="B15" s="53" t="s">
        <v>4</v>
      </c>
      <c r="C15" s="66" t="s">
        <v>129</v>
      </c>
      <c r="D15" s="74" t="s">
        <v>6</v>
      </c>
      <c r="E15" s="13" t="s">
        <v>7</v>
      </c>
      <c r="F15" s="13" t="s">
        <v>8</v>
      </c>
      <c r="G15" s="13" t="s">
        <v>9</v>
      </c>
      <c r="H15" s="74" t="s">
        <v>124</v>
      </c>
      <c r="I15" s="13" t="s">
        <v>11</v>
      </c>
      <c r="J15" s="13" t="s">
        <v>12</v>
      </c>
    </row>
    <row r="16" spans="1:10" ht="24.75" customHeight="1">
      <c r="A16" s="52">
        <v>1</v>
      </c>
      <c r="B16" s="75" t="s">
        <v>13</v>
      </c>
      <c r="C16" s="81" t="s">
        <v>130</v>
      </c>
      <c r="D16" s="54"/>
      <c r="E16" s="53"/>
      <c r="F16" s="53"/>
      <c r="G16" s="53"/>
      <c r="H16" s="53"/>
      <c r="I16" s="53"/>
      <c r="J16" s="53"/>
    </row>
    <row r="17" spans="1:10" ht="28.5" customHeight="1">
      <c r="A17" s="52">
        <v>2</v>
      </c>
      <c r="B17" s="75" t="s">
        <v>15</v>
      </c>
      <c r="C17" s="76">
        <v>140000</v>
      </c>
      <c r="D17" s="54"/>
      <c r="E17" s="53"/>
      <c r="F17" s="53"/>
      <c r="G17" s="53"/>
      <c r="H17" s="53"/>
      <c r="I17" s="53"/>
      <c r="J17" s="53"/>
    </row>
    <row r="18" spans="1:10" ht="40.5" customHeight="1">
      <c r="A18" s="52">
        <v>3</v>
      </c>
      <c r="B18" s="99" t="s">
        <v>16</v>
      </c>
      <c r="C18" s="77">
        <v>105000</v>
      </c>
      <c r="D18" s="54"/>
      <c r="E18" s="53"/>
      <c r="F18" s="53"/>
      <c r="G18" s="53"/>
      <c r="H18" s="53"/>
      <c r="I18" s="53"/>
      <c r="J18" s="53"/>
    </row>
    <row r="19" spans="1:10" ht="48" customHeight="1">
      <c r="A19" s="52">
        <v>4</v>
      </c>
      <c r="B19" s="99" t="s">
        <v>17</v>
      </c>
      <c r="C19" s="77">
        <v>40000</v>
      </c>
      <c r="D19" s="54"/>
      <c r="E19" s="53"/>
      <c r="F19" s="53"/>
      <c r="G19" s="53"/>
      <c r="H19" s="53"/>
      <c r="I19" s="53"/>
      <c r="J19" s="53"/>
    </row>
    <row r="20" spans="1:10" ht="12.75">
      <c r="A20" s="47"/>
      <c r="B20" s="19" t="s">
        <v>125</v>
      </c>
      <c r="C20" s="56">
        <f>SUM(C16:C19)</f>
        <v>285000</v>
      </c>
      <c r="D20" s="47"/>
      <c r="E20" s="47"/>
      <c r="F20" s="47"/>
      <c r="G20" s="47"/>
      <c r="H20" s="47"/>
      <c r="I20" s="47"/>
      <c r="J20" s="57"/>
    </row>
    <row r="21" spans="1:10" ht="12.75">
      <c r="A21" s="47"/>
      <c r="B21" s="47"/>
      <c r="C21" s="47"/>
      <c r="D21" s="47"/>
      <c r="E21" s="47"/>
      <c r="F21" s="47"/>
      <c r="G21" s="47"/>
      <c r="H21" s="47"/>
      <c r="I21" s="47"/>
      <c r="J21" s="47"/>
    </row>
    <row r="22" spans="1:10" ht="24" customHeight="1">
      <c r="A22" s="47"/>
      <c r="B22" s="53" t="s">
        <v>19</v>
      </c>
      <c r="C22" s="58">
        <v>65</v>
      </c>
      <c r="D22" s="47"/>
      <c r="E22" s="47"/>
      <c r="F22" s="47"/>
      <c r="G22" s="47"/>
      <c r="H22" s="47"/>
      <c r="I22" s="47"/>
      <c r="J22" s="47"/>
    </row>
    <row r="23" spans="1:10" ht="12.75">
      <c r="A23" s="47"/>
      <c r="B23" s="25"/>
      <c r="C23" s="47"/>
      <c r="D23" s="47"/>
      <c r="E23" s="47"/>
      <c r="F23" s="47"/>
      <c r="G23" s="47"/>
      <c r="H23" s="47"/>
      <c r="I23" s="47"/>
      <c r="J23" s="47"/>
    </row>
    <row r="24" spans="1:10" ht="24" customHeight="1">
      <c r="A24" s="47"/>
      <c r="B24" s="53" t="s">
        <v>20</v>
      </c>
      <c r="C24" s="58">
        <v>500</v>
      </c>
      <c r="D24" s="47"/>
      <c r="E24" s="47"/>
      <c r="F24" s="47"/>
      <c r="G24" s="47"/>
      <c r="H24" s="47"/>
      <c r="I24" s="47"/>
      <c r="J24" s="47"/>
    </row>
    <row r="25" spans="1:10" ht="170.25" customHeight="1">
      <c r="A25" s="47"/>
      <c r="B25" s="170" t="s">
        <v>234</v>
      </c>
      <c r="C25" s="171"/>
      <c r="D25" s="47"/>
      <c r="E25" s="156" t="s">
        <v>233</v>
      </c>
      <c r="F25" s="156"/>
      <c r="G25" s="156"/>
      <c r="H25" s="156"/>
      <c r="I25" s="156"/>
      <c r="J25" s="156"/>
    </row>
  </sheetData>
  <mergeCells count="8">
    <mergeCell ref="B25:C25"/>
    <mergeCell ref="A5:J5"/>
    <mergeCell ref="C1:K1"/>
    <mergeCell ref="A2:J2"/>
    <mergeCell ref="A3:J3"/>
    <mergeCell ref="A4:J4"/>
    <mergeCell ref="D12:J12"/>
    <mergeCell ref="E25:J25"/>
  </mergeCells>
  <printOptions/>
  <pageMargins left="0.75" right="0.75" top="1" bottom="1" header="0.5" footer="0.5"/>
  <pageSetup fitToHeight="1" fitToWidth="1" horizontalDpi="600" verticalDpi="600" orientation="landscape" scale="6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2:J24"/>
  <sheetViews>
    <sheetView tabSelected="1" view="pageBreakPreview" zoomScale="90" zoomScaleSheetLayoutView="90" workbookViewId="0" topLeftCell="A1">
      <selection activeCell="D28" sqref="D28"/>
    </sheetView>
  </sheetViews>
  <sheetFormatPr defaultColWidth="9.00390625" defaultRowHeight="12.75"/>
  <cols>
    <col min="1" max="1" width="3.00390625" style="0" customWidth="1"/>
    <col min="2" max="2" width="22.75390625" style="0" customWidth="1"/>
    <col min="3" max="3" width="11.625" style="0" customWidth="1"/>
    <col min="8" max="8" width="11.75390625" style="0" customWidth="1"/>
  </cols>
  <sheetData>
    <row r="2" spans="1:10" ht="12.75">
      <c r="A2" s="157" t="s">
        <v>238</v>
      </c>
      <c r="B2" s="157"/>
      <c r="C2" s="157"/>
      <c r="D2" s="157"/>
      <c r="E2" s="157"/>
      <c r="F2" s="157"/>
      <c r="G2" s="157"/>
      <c r="H2" s="157"/>
      <c r="I2" s="157"/>
      <c r="J2" s="157"/>
    </row>
    <row r="3" spans="1:10" ht="12.75">
      <c r="A3" s="157" t="s">
        <v>26</v>
      </c>
      <c r="B3" s="157"/>
      <c r="C3" s="157"/>
      <c r="D3" s="157"/>
      <c r="E3" s="157"/>
      <c r="F3" s="157"/>
      <c r="G3" s="157"/>
      <c r="H3" s="157"/>
      <c r="I3" s="157"/>
      <c r="J3" s="157"/>
    </row>
    <row r="4" spans="1:10" ht="12.75">
      <c r="A4" s="158" t="s">
        <v>239</v>
      </c>
      <c r="B4" s="158"/>
      <c r="C4" s="158"/>
      <c r="D4" s="158"/>
      <c r="E4" s="158"/>
      <c r="F4" s="158"/>
      <c r="G4" s="158"/>
      <c r="H4" s="158"/>
      <c r="I4" s="158"/>
      <c r="J4" s="158"/>
    </row>
    <row r="5" spans="1:10" ht="12.75">
      <c r="A5" s="174" t="s">
        <v>240</v>
      </c>
      <c r="B5" s="174"/>
      <c r="C5" s="174"/>
      <c r="D5" s="174"/>
      <c r="E5" s="174"/>
      <c r="F5" s="174"/>
      <c r="G5" s="174"/>
      <c r="H5" s="174"/>
      <c r="I5" s="174"/>
      <c r="J5" s="174"/>
    </row>
    <row r="6" spans="1:10" ht="12.75">
      <c r="A6" s="116"/>
      <c r="B6" s="116"/>
      <c r="C6" s="116"/>
      <c r="D6" s="116"/>
      <c r="E6" s="116"/>
      <c r="F6" s="116"/>
      <c r="G6" s="116"/>
      <c r="H6" s="116"/>
      <c r="I6" s="116"/>
      <c r="J6" s="116"/>
    </row>
    <row r="7" spans="1:10" ht="12.75">
      <c r="A7" s="117"/>
      <c r="B7" s="118"/>
      <c r="C7" s="119"/>
      <c r="D7" s="119"/>
      <c r="E7" s="119"/>
      <c r="F7" s="119"/>
      <c r="G7" s="117"/>
      <c r="H7" s="117"/>
      <c r="I7" s="117"/>
      <c r="J7" s="117"/>
    </row>
    <row r="8" spans="1:10" ht="12.75">
      <c r="A8" s="117"/>
      <c r="B8" s="118"/>
      <c r="C8" s="117"/>
      <c r="D8" s="117"/>
      <c r="E8" s="117"/>
      <c r="F8" s="117"/>
      <c r="G8" s="117"/>
      <c r="H8" s="117"/>
      <c r="I8" s="117"/>
      <c r="J8" s="117"/>
    </row>
    <row r="9" spans="1:10" ht="12.75">
      <c r="A9" s="117"/>
      <c r="B9" s="118"/>
      <c r="C9" s="117"/>
      <c r="D9" s="117"/>
      <c r="E9" s="117"/>
      <c r="F9" s="117"/>
      <c r="G9" s="117"/>
      <c r="H9" s="117"/>
      <c r="I9" s="117"/>
      <c r="J9" s="117"/>
    </row>
    <row r="10" spans="1:10" ht="12.75">
      <c r="A10" s="117"/>
      <c r="B10" s="118"/>
      <c r="C10" s="117"/>
      <c r="D10" s="117"/>
      <c r="E10" s="117"/>
      <c r="F10" s="117"/>
      <c r="G10" s="117"/>
      <c r="H10" s="117"/>
      <c r="I10" s="117"/>
      <c r="J10" s="117"/>
    </row>
    <row r="11" spans="1:10" ht="12.75">
      <c r="A11" s="117"/>
      <c r="B11" s="118"/>
      <c r="C11" s="120" t="s">
        <v>217</v>
      </c>
      <c r="D11" s="117"/>
      <c r="E11" s="117"/>
      <c r="F11" s="117"/>
      <c r="G11" s="117"/>
      <c r="H11" s="117"/>
      <c r="I11" s="117"/>
      <c r="J11" s="117"/>
    </row>
    <row r="12" spans="1:10" ht="12.75">
      <c r="A12" s="117"/>
      <c r="B12" s="117"/>
      <c r="C12" s="116" t="s">
        <v>104</v>
      </c>
      <c r="D12" s="117"/>
      <c r="E12" s="117"/>
      <c r="F12" s="117"/>
      <c r="G12" s="117"/>
      <c r="H12" s="117"/>
      <c r="I12" s="117"/>
      <c r="J12" s="117"/>
    </row>
    <row r="13" spans="1:10" ht="12.75">
      <c r="A13" s="117"/>
      <c r="B13" s="121" t="s">
        <v>3</v>
      </c>
      <c r="C13" s="115"/>
      <c r="D13" s="115"/>
      <c r="E13" s="115"/>
      <c r="F13" s="115"/>
      <c r="G13" s="115"/>
      <c r="H13" s="122"/>
      <c r="I13" s="122"/>
      <c r="J13" s="122"/>
    </row>
    <row r="14" spans="1:10" ht="12.75">
      <c r="A14" s="117"/>
      <c r="B14" s="123" t="s">
        <v>4</v>
      </c>
      <c r="C14" s="123" t="s">
        <v>5</v>
      </c>
      <c r="D14" s="123" t="s">
        <v>6</v>
      </c>
      <c r="E14" s="123" t="s">
        <v>7</v>
      </c>
      <c r="F14" s="123" t="s">
        <v>8</v>
      </c>
      <c r="G14" s="123" t="s">
        <v>9</v>
      </c>
      <c r="H14" s="124" t="s">
        <v>10</v>
      </c>
      <c r="I14" s="124" t="s">
        <v>11</v>
      </c>
      <c r="J14" s="124" t="s">
        <v>12</v>
      </c>
    </row>
    <row r="15" spans="1:10" ht="12.75">
      <c r="A15" s="125">
        <v>1</v>
      </c>
      <c r="B15" s="126" t="s">
        <v>13</v>
      </c>
      <c r="C15" s="127">
        <v>9163</v>
      </c>
      <c r="D15" s="128"/>
      <c r="E15" s="126"/>
      <c r="F15" s="126"/>
      <c r="G15" s="126"/>
      <c r="H15" s="126"/>
      <c r="I15" s="126"/>
      <c r="J15" s="126"/>
    </row>
    <row r="16" spans="1:10" ht="12.75">
      <c r="A16" s="125">
        <v>2</v>
      </c>
      <c r="B16" s="126" t="s">
        <v>14</v>
      </c>
      <c r="C16" s="127">
        <v>10780</v>
      </c>
      <c r="D16" s="128"/>
      <c r="E16" s="126"/>
      <c r="F16" s="126"/>
      <c r="G16" s="126"/>
      <c r="H16" s="126"/>
      <c r="I16" s="126"/>
      <c r="J16" s="126"/>
    </row>
    <row r="17" spans="1:10" ht="12.75">
      <c r="A17" s="125">
        <v>3</v>
      </c>
      <c r="B17" s="126" t="s">
        <v>15</v>
      </c>
      <c r="C17" s="127">
        <v>80848</v>
      </c>
      <c r="D17" s="128"/>
      <c r="E17" s="126"/>
      <c r="F17" s="126"/>
      <c r="G17" s="126"/>
      <c r="H17" s="126"/>
      <c r="I17" s="126"/>
      <c r="J17" s="126"/>
    </row>
    <row r="18" spans="1:10" ht="44.25" customHeight="1">
      <c r="A18" s="125">
        <v>4</v>
      </c>
      <c r="B18" s="129" t="s">
        <v>16</v>
      </c>
      <c r="C18" s="127">
        <v>20482</v>
      </c>
      <c r="D18" s="128"/>
      <c r="E18" s="126"/>
      <c r="F18" s="126"/>
      <c r="G18" s="126"/>
      <c r="H18" s="126"/>
      <c r="I18" s="126"/>
      <c r="J18" s="126"/>
    </row>
    <row r="19" spans="1:10" ht="36" customHeight="1">
      <c r="A19" s="125">
        <v>5</v>
      </c>
      <c r="B19" s="129" t="s">
        <v>17</v>
      </c>
      <c r="C19" s="127">
        <v>7545</v>
      </c>
      <c r="D19" s="128"/>
      <c r="E19" s="126"/>
      <c r="F19" s="126"/>
      <c r="G19" s="126"/>
      <c r="H19" s="126"/>
      <c r="I19" s="126"/>
      <c r="J19" s="126"/>
    </row>
    <row r="20" spans="1:10" ht="12.75">
      <c r="A20" s="130"/>
      <c r="B20" s="131" t="s">
        <v>172</v>
      </c>
      <c r="C20" s="132">
        <v>128818</v>
      </c>
      <c r="D20" s="130"/>
      <c r="E20" s="130"/>
      <c r="F20" s="130"/>
      <c r="G20" s="130"/>
      <c r="H20" s="130"/>
      <c r="I20" s="130"/>
      <c r="J20" s="133"/>
    </row>
    <row r="21" spans="1:10" ht="12.75">
      <c r="A21" s="117"/>
      <c r="B21" s="117"/>
      <c r="C21" s="117"/>
      <c r="D21" s="117"/>
      <c r="E21" s="117"/>
      <c r="F21" s="117"/>
      <c r="G21" s="117"/>
      <c r="H21" s="117"/>
      <c r="I21" s="117"/>
      <c r="J21" s="117"/>
    </row>
    <row r="22" spans="1:10" ht="12.75">
      <c r="A22" s="117"/>
      <c r="B22" s="134"/>
      <c r="C22" s="117"/>
      <c r="D22" s="117"/>
      <c r="E22" s="117"/>
      <c r="F22" s="117"/>
      <c r="G22" s="117"/>
      <c r="H22" s="117"/>
      <c r="I22" s="117"/>
      <c r="J22" s="117"/>
    </row>
    <row r="23" spans="1:10" ht="12.75">
      <c r="A23" s="117"/>
      <c r="B23" s="135"/>
      <c r="C23" s="117"/>
      <c r="D23" s="117"/>
      <c r="E23" s="117"/>
      <c r="F23" s="117"/>
      <c r="G23" s="117"/>
      <c r="H23" s="117"/>
      <c r="I23" s="117"/>
      <c r="J23" s="117"/>
    </row>
    <row r="24" spans="1:10" ht="12.75">
      <c r="A24" s="6"/>
      <c r="B24" s="6"/>
      <c r="C24" s="6"/>
      <c r="D24" s="6"/>
      <c r="E24" s="6"/>
      <c r="F24" s="6"/>
      <c r="G24" s="6"/>
      <c r="H24" s="6"/>
      <c r="I24" s="6"/>
      <c r="J24" s="6"/>
    </row>
  </sheetData>
  <mergeCells count="4">
    <mergeCell ref="A2:J2"/>
    <mergeCell ref="A3:J3"/>
    <mergeCell ref="A4:J4"/>
    <mergeCell ref="A5:J5"/>
  </mergeCells>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2:J21"/>
  <sheetViews>
    <sheetView view="pageBreakPreview" zoomScale="90" zoomScaleNormal="90" zoomScaleSheetLayoutView="90" workbookViewId="0" topLeftCell="A1">
      <selection activeCell="C25" sqref="C25"/>
    </sheetView>
  </sheetViews>
  <sheetFormatPr defaultColWidth="9.00390625" defaultRowHeight="12.75"/>
  <cols>
    <col min="1" max="1" width="3.375" style="0" customWidth="1"/>
    <col min="2" max="2" width="21.625" style="0" customWidth="1"/>
    <col min="3" max="3" width="14.00390625" style="0" customWidth="1"/>
    <col min="8" max="8" width="11.25390625" style="0" customWidth="1"/>
    <col min="9" max="9" width="6.375" style="0" customWidth="1"/>
  </cols>
  <sheetData>
    <row r="2" spans="1:10" ht="12.75">
      <c r="A2" s="157" t="s">
        <v>238</v>
      </c>
      <c r="B2" s="157"/>
      <c r="C2" s="157"/>
      <c r="D2" s="157"/>
      <c r="E2" s="157"/>
      <c r="F2" s="157"/>
      <c r="G2" s="157"/>
      <c r="H2" s="157"/>
      <c r="I2" s="157"/>
      <c r="J2" s="157"/>
    </row>
    <row r="3" spans="1:10" ht="12.75">
      <c r="A3" s="157" t="s">
        <v>241</v>
      </c>
      <c r="B3" s="157"/>
      <c r="C3" s="157"/>
      <c r="D3" s="157"/>
      <c r="E3" s="157"/>
      <c r="F3" s="157"/>
      <c r="G3" s="157"/>
      <c r="H3" s="157"/>
      <c r="I3" s="157"/>
      <c r="J3" s="157"/>
    </row>
    <row r="4" spans="1:10" ht="12.75">
      <c r="A4" s="158" t="s">
        <v>239</v>
      </c>
      <c r="B4" s="158"/>
      <c r="C4" s="158"/>
      <c r="D4" s="158"/>
      <c r="E4" s="158"/>
      <c r="F4" s="158"/>
      <c r="G4" s="158"/>
      <c r="H4" s="158"/>
      <c r="I4" s="158"/>
      <c r="J4" s="158"/>
    </row>
    <row r="5" spans="1:10" ht="12.75">
      <c r="A5" s="174" t="s">
        <v>240</v>
      </c>
      <c r="B5" s="174"/>
      <c r="C5" s="174"/>
      <c r="D5" s="174"/>
      <c r="E5" s="174"/>
      <c r="F5" s="174"/>
      <c r="G5" s="174"/>
      <c r="H5" s="174"/>
      <c r="I5" s="174"/>
      <c r="J5" s="174"/>
    </row>
    <row r="6" spans="1:10" ht="12.75">
      <c r="A6" s="136"/>
      <c r="B6" s="136"/>
      <c r="C6" s="136"/>
      <c r="D6" s="136"/>
      <c r="E6" s="136"/>
      <c r="F6" s="136"/>
      <c r="G6" s="136"/>
      <c r="H6" s="136"/>
      <c r="I6" s="136"/>
      <c r="J6" s="136"/>
    </row>
    <row r="7" spans="1:10" ht="12.75">
      <c r="A7" s="137"/>
      <c r="B7" s="138"/>
      <c r="C7" s="139"/>
      <c r="D7" s="139"/>
      <c r="E7" s="139"/>
      <c r="F7" s="139"/>
      <c r="G7" s="137"/>
      <c r="H7" s="137"/>
      <c r="I7" s="137"/>
      <c r="J7" s="137"/>
    </row>
    <row r="8" spans="1:10" ht="12.75">
      <c r="A8" s="137"/>
      <c r="B8" s="138"/>
      <c r="C8" s="137"/>
      <c r="D8" s="137"/>
      <c r="E8" s="137"/>
      <c r="F8" s="137"/>
      <c r="G8" s="137"/>
      <c r="H8" s="137"/>
      <c r="I8" s="137"/>
      <c r="J8" s="137"/>
    </row>
    <row r="9" spans="1:10" ht="12.75">
      <c r="A9" s="137"/>
      <c r="B9" s="138"/>
      <c r="C9" s="137"/>
      <c r="D9" s="137"/>
      <c r="E9" s="137"/>
      <c r="F9" s="137"/>
      <c r="G9" s="137"/>
      <c r="H9" s="137"/>
      <c r="I9" s="137"/>
      <c r="J9" s="137"/>
    </row>
    <row r="10" spans="1:10" ht="12.75">
      <c r="A10" s="137"/>
      <c r="B10" s="138"/>
      <c r="C10" s="137"/>
      <c r="D10" s="137"/>
      <c r="E10" s="137"/>
      <c r="F10" s="137"/>
      <c r="G10" s="137"/>
      <c r="H10" s="137"/>
      <c r="I10" s="137"/>
      <c r="J10" s="137"/>
    </row>
    <row r="11" spans="1:10" ht="12.75">
      <c r="A11" s="137"/>
      <c r="B11" s="138"/>
      <c r="C11" s="140" t="s">
        <v>217</v>
      </c>
      <c r="D11" s="137"/>
      <c r="E11" s="137"/>
      <c r="F11" s="137"/>
      <c r="G11" s="137"/>
      <c r="H11" s="137"/>
      <c r="I11" s="137"/>
      <c r="J11" s="137"/>
    </row>
    <row r="12" spans="1:10" ht="12.75">
      <c r="A12" s="137"/>
      <c r="B12" s="137"/>
      <c r="C12" s="136" t="s">
        <v>242</v>
      </c>
      <c r="D12" s="137"/>
      <c r="E12" s="137"/>
      <c r="F12" s="137"/>
      <c r="G12" s="137"/>
      <c r="H12" s="137"/>
      <c r="I12" s="137"/>
      <c r="J12" s="137"/>
    </row>
    <row r="13" spans="1:10" ht="12.75">
      <c r="A13" s="137"/>
      <c r="B13" s="141" t="s">
        <v>3</v>
      </c>
      <c r="C13" s="142" t="s">
        <v>243</v>
      </c>
      <c r="D13" s="142"/>
      <c r="E13" s="142"/>
      <c r="F13" s="142"/>
      <c r="G13" s="142"/>
      <c r="H13" s="143"/>
      <c r="I13" s="143"/>
      <c r="J13" s="143"/>
    </row>
    <row r="14" spans="1:10" s="26" customFormat="1" ht="16.5" customHeight="1">
      <c r="A14" s="144"/>
      <c r="B14" s="145" t="s">
        <v>4</v>
      </c>
      <c r="C14" s="145" t="s">
        <v>5</v>
      </c>
      <c r="D14" s="145" t="s">
        <v>6</v>
      </c>
      <c r="E14" s="145" t="s">
        <v>7</v>
      </c>
      <c r="F14" s="145" t="s">
        <v>8</v>
      </c>
      <c r="G14" s="145" t="s">
        <v>9</v>
      </c>
      <c r="H14" s="146" t="s">
        <v>10</v>
      </c>
      <c r="I14" s="146" t="s">
        <v>11</v>
      </c>
      <c r="J14" s="146" t="s">
        <v>12</v>
      </c>
    </row>
    <row r="15" spans="1:10" s="26" customFormat="1" ht="11.25">
      <c r="A15" s="147">
        <v>1</v>
      </c>
      <c r="B15" s="148" t="s">
        <v>13</v>
      </c>
      <c r="C15" s="149">
        <v>11492</v>
      </c>
      <c r="D15" s="150"/>
      <c r="E15" s="148"/>
      <c r="F15" s="148"/>
      <c r="G15" s="148"/>
      <c r="H15" s="148"/>
      <c r="I15" s="148"/>
      <c r="J15" s="148"/>
    </row>
    <row r="16" spans="1:10" s="26" customFormat="1" ht="11.25">
      <c r="A16" s="147">
        <v>2</v>
      </c>
      <c r="B16" s="148" t="s">
        <v>108</v>
      </c>
      <c r="C16" s="149">
        <v>5034</v>
      </c>
      <c r="D16" s="150"/>
      <c r="E16" s="148"/>
      <c r="F16" s="148"/>
      <c r="G16" s="148"/>
      <c r="H16" s="148"/>
      <c r="I16" s="148"/>
      <c r="J16" s="148"/>
    </row>
    <row r="17" spans="1:10" s="26" customFormat="1" ht="11.25">
      <c r="A17" s="147">
        <v>3</v>
      </c>
      <c r="B17" s="151" t="s">
        <v>250</v>
      </c>
      <c r="C17" s="149">
        <v>14530</v>
      </c>
      <c r="D17" s="150"/>
      <c r="E17" s="148"/>
      <c r="F17" s="148"/>
      <c r="G17" s="148"/>
      <c r="H17" s="148"/>
      <c r="I17" s="148"/>
      <c r="J17" s="148"/>
    </row>
    <row r="18" spans="1:10" s="26" customFormat="1" ht="11.25">
      <c r="A18" s="147">
        <v>4</v>
      </c>
      <c r="B18" s="148" t="s">
        <v>15</v>
      </c>
      <c r="C18" s="149">
        <v>76612</v>
      </c>
      <c r="D18" s="150"/>
      <c r="E18" s="148"/>
      <c r="F18" s="148"/>
      <c r="G18" s="148"/>
      <c r="H18" s="148"/>
      <c r="I18" s="148"/>
      <c r="J18" s="148"/>
    </row>
    <row r="19" spans="1:10" s="26" customFormat="1" ht="36" customHeight="1">
      <c r="A19" s="147">
        <v>5</v>
      </c>
      <c r="B19" s="152" t="s">
        <v>16</v>
      </c>
      <c r="C19" s="149">
        <v>27361</v>
      </c>
      <c r="D19" s="150"/>
      <c r="E19" s="148"/>
      <c r="F19" s="148"/>
      <c r="G19" s="148"/>
      <c r="H19" s="148"/>
      <c r="I19" s="148"/>
      <c r="J19" s="148"/>
    </row>
    <row r="20" spans="1:10" s="26" customFormat="1" ht="33.75" customHeight="1">
      <c r="A20" s="147">
        <v>6</v>
      </c>
      <c r="B20" s="152" t="s">
        <v>17</v>
      </c>
      <c r="C20" s="149">
        <v>10945</v>
      </c>
      <c r="D20" s="150"/>
      <c r="E20" s="148"/>
      <c r="F20" s="148"/>
      <c r="G20" s="148"/>
      <c r="H20" s="148"/>
      <c r="I20" s="148"/>
      <c r="J20" s="148"/>
    </row>
    <row r="21" spans="1:10" s="26" customFormat="1" ht="11.25">
      <c r="A21" s="144"/>
      <c r="B21" s="153" t="s">
        <v>244</v>
      </c>
      <c r="C21" s="154">
        <v>145974</v>
      </c>
      <c r="D21" s="144"/>
      <c r="E21" s="144"/>
      <c r="F21" s="144"/>
      <c r="G21" s="144"/>
      <c r="H21" s="144"/>
      <c r="I21" s="144"/>
      <c r="J21" s="155"/>
    </row>
    <row r="31" ht="17.25" customHeight="1"/>
  </sheetData>
  <mergeCells count="4">
    <mergeCell ref="A2:J2"/>
    <mergeCell ref="A3:J3"/>
    <mergeCell ref="A4:J4"/>
    <mergeCell ref="A5:J5"/>
  </mergeCells>
  <printOptions/>
  <pageMargins left="0.75" right="0.75" top="1" bottom="1"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2:J22"/>
  <sheetViews>
    <sheetView view="pageBreakPreview" zoomScale="90" zoomScaleSheetLayoutView="90" workbookViewId="0" topLeftCell="A1">
      <selection activeCell="A20" sqref="A20"/>
    </sheetView>
  </sheetViews>
  <sheetFormatPr defaultColWidth="9.00390625" defaultRowHeight="12.75"/>
  <cols>
    <col min="1" max="1" width="2.125" style="0" customWidth="1"/>
    <col min="2" max="2" width="22.25390625" style="0" customWidth="1"/>
    <col min="3" max="3" width="12.125" style="0" customWidth="1"/>
    <col min="8" max="8" width="11.50390625" style="0" customWidth="1"/>
    <col min="9" max="9" width="6.75390625" style="0" customWidth="1"/>
  </cols>
  <sheetData>
    <row r="2" spans="1:10" ht="12.75">
      <c r="A2" s="157" t="s">
        <v>238</v>
      </c>
      <c r="B2" s="157"/>
      <c r="C2" s="157"/>
      <c r="D2" s="157"/>
      <c r="E2" s="157"/>
      <c r="F2" s="157"/>
      <c r="G2" s="157"/>
      <c r="H2" s="157"/>
      <c r="I2" s="157"/>
      <c r="J2" s="157"/>
    </row>
    <row r="3" spans="1:10" ht="12.75">
      <c r="A3" s="157" t="s">
        <v>245</v>
      </c>
      <c r="B3" s="157"/>
      <c r="C3" s="157"/>
      <c r="D3" s="157"/>
      <c r="E3" s="157"/>
      <c r="F3" s="157"/>
      <c r="G3" s="157"/>
      <c r="H3" s="157"/>
      <c r="I3" s="157"/>
      <c r="J3" s="157"/>
    </row>
    <row r="4" spans="1:10" ht="12.75">
      <c r="A4" s="158" t="s">
        <v>239</v>
      </c>
      <c r="B4" s="158"/>
      <c r="C4" s="158"/>
      <c r="D4" s="158"/>
      <c r="E4" s="158"/>
      <c r="F4" s="158"/>
      <c r="G4" s="158"/>
      <c r="H4" s="158"/>
      <c r="I4" s="158"/>
      <c r="J4" s="158"/>
    </row>
    <row r="5" spans="1:10" ht="12.75">
      <c r="A5" s="174" t="s">
        <v>240</v>
      </c>
      <c r="B5" s="174"/>
      <c r="C5" s="174"/>
      <c r="D5" s="174"/>
      <c r="E5" s="174"/>
      <c r="F5" s="174"/>
      <c r="G5" s="174"/>
      <c r="H5" s="174"/>
      <c r="I5" s="174"/>
      <c r="J5" s="174"/>
    </row>
    <row r="6" spans="1:10" ht="12.75">
      <c r="A6" s="136"/>
      <c r="B6" s="136"/>
      <c r="C6" s="136"/>
      <c r="D6" s="136"/>
      <c r="E6" s="136"/>
      <c r="F6" s="136"/>
      <c r="G6" s="136"/>
      <c r="H6" s="136"/>
      <c r="I6" s="136"/>
      <c r="J6" s="136"/>
    </row>
    <row r="7" spans="1:10" ht="12.75">
      <c r="A7" s="137"/>
      <c r="B7" s="138"/>
      <c r="C7" s="139"/>
      <c r="D7" s="139"/>
      <c r="E7" s="139"/>
      <c r="F7" s="139"/>
      <c r="G7" s="137"/>
      <c r="H7" s="137"/>
      <c r="I7" s="137"/>
      <c r="J7" s="137"/>
    </row>
    <row r="8" spans="1:10" ht="12.75">
      <c r="A8" s="137"/>
      <c r="B8" s="138"/>
      <c r="C8" s="137"/>
      <c r="D8" s="137"/>
      <c r="E8" s="137"/>
      <c r="F8" s="137"/>
      <c r="G8" s="137"/>
      <c r="H8" s="137"/>
      <c r="I8" s="137"/>
      <c r="J8" s="137"/>
    </row>
    <row r="9" spans="1:10" ht="12.75">
      <c r="A9" s="137"/>
      <c r="B9" s="138"/>
      <c r="C9" s="137"/>
      <c r="D9" s="137"/>
      <c r="E9" s="137"/>
      <c r="F9" s="137"/>
      <c r="G9" s="137"/>
      <c r="H9" s="137"/>
      <c r="I9" s="137"/>
      <c r="J9" s="137"/>
    </row>
    <row r="10" spans="1:10" ht="12.75">
      <c r="A10" s="137"/>
      <c r="B10" s="138"/>
      <c r="C10" s="137"/>
      <c r="D10" s="137"/>
      <c r="E10" s="137"/>
      <c r="F10" s="137"/>
      <c r="G10" s="137"/>
      <c r="H10" s="137"/>
      <c r="I10" s="137"/>
      <c r="J10" s="137"/>
    </row>
    <row r="11" spans="1:10" ht="12.75">
      <c r="A11" s="137"/>
      <c r="B11" s="138"/>
      <c r="C11" s="140" t="s">
        <v>217</v>
      </c>
      <c r="D11" s="137"/>
      <c r="E11" s="137"/>
      <c r="F11" s="137"/>
      <c r="G11" s="137"/>
      <c r="H11" s="137"/>
      <c r="I11" s="137"/>
      <c r="J11" s="137"/>
    </row>
    <row r="12" spans="1:10" ht="12.75">
      <c r="A12" s="137"/>
      <c r="B12" s="137"/>
      <c r="C12" s="136" t="s">
        <v>242</v>
      </c>
      <c r="D12" s="137"/>
      <c r="E12" s="137"/>
      <c r="F12" s="137"/>
      <c r="G12" s="137"/>
      <c r="H12" s="137"/>
      <c r="I12" s="137"/>
      <c r="J12" s="137"/>
    </row>
    <row r="13" spans="1:10" ht="12.75">
      <c r="A13" s="137"/>
      <c r="B13" s="141" t="s">
        <v>3</v>
      </c>
      <c r="C13" s="142" t="s">
        <v>246</v>
      </c>
      <c r="D13" s="142"/>
      <c r="E13" s="142"/>
      <c r="F13" s="142"/>
      <c r="G13" s="142"/>
      <c r="H13" s="143"/>
      <c r="I13" s="143"/>
      <c r="J13" s="143"/>
    </row>
    <row r="14" spans="1:10" s="26" customFormat="1" ht="15" customHeight="1">
      <c r="A14" s="144"/>
      <c r="B14" s="145" t="s">
        <v>4</v>
      </c>
      <c r="C14" s="145" t="s">
        <v>5</v>
      </c>
      <c r="D14" s="145" t="s">
        <v>6</v>
      </c>
      <c r="E14" s="145" t="s">
        <v>7</v>
      </c>
      <c r="F14" s="145" t="s">
        <v>8</v>
      </c>
      <c r="G14" s="145" t="s">
        <v>9</v>
      </c>
      <c r="H14" s="146" t="s">
        <v>10</v>
      </c>
      <c r="I14" s="146" t="s">
        <v>11</v>
      </c>
      <c r="J14" s="146" t="s">
        <v>12</v>
      </c>
    </row>
    <row r="15" spans="1:10" s="26" customFormat="1" ht="11.25">
      <c r="A15" s="147">
        <v>1</v>
      </c>
      <c r="B15" s="148" t="s">
        <v>13</v>
      </c>
      <c r="C15" s="149">
        <v>10800</v>
      </c>
      <c r="D15" s="150"/>
      <c r="E15" s="148"/>
      <c r="F15" s="148"/>
      <c r="G15" s="148"/>
      <c r="H15" s="148"/>
      <c r="I15" s="148"/>
      <c r="J15" s="148"/>
    </row>
    <row r="16" spans="1:10" s="26" customFormat="1" ht="11.25">
      <c r="A16" s="147">
        <v>2</v>
      </c>
      <c r="B16" s="148" t="s">
        <v>108</v>
      </c>
      <c r="C16" s="149">
        <v>5658</v>
      </c>
      <c r="D16" s="150"/>
      <c r="E16" s="148"/>
      <c r="F16" s="148"/>
      <c r="G16" s="148"/>
      <c r="H16" s="148"/>
      <c r="I16" s="148"/>
      <c r="J16" s="148"/>
    </row>
    <row r="17" spans="1:10" s="26" customFormat="1" ht="11.25">
      <c r="A17" s="147">
        <v>3</v>
      </c>
      <c r="B17" s="151" t="s">
        <v>249</v>
      </c>
      <c r="C17" s="149" t="s">
        <v>247</v>
      </c>
      <c r="D17" s="150"/>
      <c r="E17" s="148"/>
      <c r="F17" s="148"/>
      <c r="G17" s="148"/>
      <c r="H17" s="148"/>
      <c r="I17" s="148"/>
      <c r="J17" s="148"/>
    </row>
    <row r="18" spans="1:10" s="26" customFormat="1" ht="11.25">
      <c r="A18" s="147">
        <v>4</v>
      </c>
      <c r="B18" s="148" t="s">
        <v>15</v>
      </c>
      <c r="C18" s="149">
        <v>84312</v>
      </c>
      <c r="D18" s="150"/>
      <c r="E18" s="148"/>
      <c r="F18" s="148"/>
      <c r="G18" s="148"/>
      <c r="H18" s="148"/>
      <c r="I18" s="148"/>
      <c r="J18" s="148"/>
    </row>
    <row r="19" spans="1:10" s="26" customFormat="1" ht="37.5" customHeight="1">
      <c r="A19" s="147">
        <v>5</v>
      </c>
      <c r="B19" s="152" t="s">
        <v>16</v>
      </c>
      <c r="C19" s="149">
        <v>30859</v>
      </c>
      <c r="D19" s="150"/>
      <c r="E19" s="148"/>
      <c r="F19" s="148"/>
      <c r="G19" s="148"/>
      <c r="H19" s="148"/>
      <c r="I19" s="148"/>
      <c r="J19" s="148"/>
    </row>
    <row r="20" spans="1:10" s="26" customFormat="1" ht="39.75" customHeight="1">
      <c r="A20" s="147">
        <v>6</v>
      </c>
      <c r="B20" s="152" t="s">
        <v>17</v>
      </c>
      <c r="C20" s="149">
        <v>20573</v>
      </c>
      <c r="D20" s="150"/>
      <c r="E20" s="148"/>
      <c r="F20" s="148"/>
      <c r="G20" s="148"/>
      <c r="H20" s="148"/>
      <c r="I20" s="148"/>
      <c r="J20" s="148"/>
    </row>
    <row r="21" spans="1:10" s="26" customFormat="1" ht="11.25">
      <c r="A21" s="144"/>
      <c r="B21" s="153" t="s">
        <v>248</v>
      </c>
      <c r="C21" s="154">
        <v>152202</v>
      </c>
      <c r="D21" s="144"/>
      <c r="E21" s="144"/>
      <c r="F21" s="144"/>
      <c r="G21" s="144"/>
      <c r="H21" s="144"/>
      <c r="I21" s="144"/>
      <c r="J21" s="155"/>
    </row>
    <row r="22" spans="1:10" ht="12.75">
      <c r="A22" s="137"/>
      <c r="B22" s="137"/>
      <c r="C22" s="137"/>
      <c r="D22" s="137"/>
      <c r="E22" s="137"/>
      <c r="F22" s="137"/>
      <c r="G22" s="137"/>
      <c r="H22" s="137"/>
      <c r="I22" s="137"/>
      <c r="J22" s="137"/>
    </row>
  </sheetData>
  <mergeCells count="4">
    <mergeCell ref="A2:J2"/>
    <mergeCell ref="A3:J3"/>
    <mergeCell ref="A4:J4"/>
    <mergeCell ref="A5:J5"/>
  </mergeCells>
  <printOptions/>
  <pageMargins left="0.75" right="0.75" top="1" bottom="1" header="0.5" footer="0.5"/>
  <pageSetup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2:K32"/>
  <sheetViews>
    <sheetView view="pageBreakPreview" zoomScale="60" zoomScaleNormal="75" workbookViewId="0" topLeftCell="A1">
      <selection activeCell="A6" sqref="A6"/>
    </sheetView>
  </sheetViews>
  <sheetFormatPr defaultColWidth="9.00390625" defaultRowHeight="12.75"/>
  <cols>
    <col min="1" max="1" width="3.50390625" style="64" customWidth="1"/>
    <col min="2" max="2" width="25.25390625" style="64" customWidth="1"/>
    <col min="3" max="3" width="17.00390625" style="64" customWidth="1"/>
    <col min="4" max="4" width="12.00390625" style="64" customWidth="1"/>
    <col min="5" max="5" width="12.75390625" style="64" customWidth="1"/>
    <col min="6" max="6" width="11.625" style="64" customWidth="1"/>
    <col min="7" max="7" width="9.50390625" style="64" customWidth="1"/>
    <col min="8" max="8" width="10.75390625" style="64" customWidth="1"/>
    <col min="9" max="9" width="8.00390625" style="64" customWidth="1"/>
    <col min="10" max="10" width="26.00390625" style="64" customWidth="1"/>
    <col min="11" max="16384" width="9.00390625" style="64" customWidth="1"/>
  </cols>
  <sheetData>
    <row r="2" spans="2:10" ht="12.75">
      <c r="B2" s="47"/>
      <c r="C2" s="47"/>
      <c r="D2" s="47"/>
      <c r="E2" s="47"/>
      <c r="F2" s="47"/>
      <c r="G2" s="47"/>
      <c r="H2" s="47"/>
      <c r="I2" s="47"/>
      <c r="J2" s="47"/>
    </row>
    <row r="3" spans="2:10" ht="15.75">
      <c r="B3" s="166" t="s">
        <v>116</v>
      </c>
      <c r="C3" s="166"/>
      <c r="D3" s="166"/>
      <c r="E3" s="166"/>
      <c r="F3" s="166"/>
      <c r="G3" s="166"/>
      <c r="H3" s="166"/>
      <c r="I3" s="166"/>
      <c r="J3" s="166"/>
    </row>
    <row r="4" spans="2:10" ht="15.75">
      <c r="B4" s="166" t="s">
        <v>120</v>
      </c>
      <c r="C4" s="166"/>
      <c r="D4" s="166"/>
      <c r="E4" s="166"/>
      <c r="F4" s="166"/>
      <c r="G4" s="166"/>
      <c r="H4" s="166"/>
      <c r="I4" s="166"/>
      <c r="J4" s="166"/>
    </row>
    <row r="5" spans="2:11" ht="15.75">
      <c r="B5" s="159" t="s">
        <v>216</v>
      </c>
      <c r="C5" s="159"/>
      <c r="D5" s="159"/>
      <c r="E5" s="159"/>
      <c r="F5" s="159"/>
      <c r="G5" s="159"/>
      <c r="H5" s="159"/>
      <c r="I5" s="159"/>
      <c r="J5" s="159"/>
      <c r="K5" s="159"/>
    </row>
    <row r="6" spans="2:10" ht="15.75">
      <c r="B6" s="169" t="s">
        <v>117</v>
      </c>
      <c r="C6" s="169"/>
      <c r="D6" s="169"/>
      <c r="E6" s="169"/>
      <c r="F6" s="169"/>
      <c r="G6" s="169"/>
      <c r="H6" s="169"/>
      <c r="I6" s="169"/>
      <c r="J6" s="169"/>
    </row>
    <row r="7" s="65" customFormat="1" ht="12"/>
    <row r="8" spans="1:4" s="65" customFormat="1" ht="20.25" customHeight="1">
      <c r="A8" s="110"/>
      <c r="B8" s="111"/>
      <c r="C8" s="112"/>
      <c r="D8" s="112"/>
    </row>
    <row r="9" spans="1:4" s="65" customFormat="1" ht="20.25" customHeight="1">
      <c r="A9" s="110"/>
      <c r="B9" s="111"/>
      <c r="C9" s="113"/>
      <c r="D9" s="109"/>
    </row>
    <row r="10" spans="1:4" s="65" customFormat="1" ht="21.75" customHeight="1">
      <c r="A10" s="110"/>
      <c r="B10" s="111"/>
      <c r="C10" s="113"/>
      <c r="D10" s="113"/>
    </row>
    <row r="11" s="65" customFormat="1" ht="12"/>
    <row r="12" spans="2:10" ht="15">
      <c r="B12" s="45"/>
      <c r="C12" s="44"/>
      <c r="D12" s="44"/>
      <c r="E12" s="44"/>
      <c r="F12" s="44"/>
      <c r="G12" s="44"/>
      <c r="H12" s="44"/>
      <c r="I12" s="44"/>
      <c r="J12" s="44"/>
    </row>
    <row r="13" spans="2:10" ht="12.75">
      <c r="B13" s="48"/>
      <c r="C13" s="8" t="s">
        <v>217</v>
      </c>
      <c r="D13" s="47"/>
      <c r="F13" s="47"/>
      <c r="G13" s="47"/>
      <c r="H13" s="47"/>
      <c r="I13" s="47"/>
      <c r="J13" s="47"/>
    </row>
    <row r="14" spans="2:10" ht="12.75">
      <c r="B14" s="47"/>
      <c r="C14" s="50" t="s">
        <v>118</v>
      </c>
      <c r="D14" s="47"/>
      <c r="F14" s="47"/>
      <c r="G14" s="47"/>
      <c r="H14" s="47"/>
      <c r="I14" s="47"/>
      <c r="J14" s="47"/>
    </row>
    <row r="15" spans="2:10" ht="12.75">
      <c r="B15" s="47"/>
      <c r="C15" s="175" t="s">
        <v>219</v>
      </c>
      <c r="D15" s="175"/>
      <c r="E15" s="175"/>
      <c r="F15" s="175"/>
      <c r="G15" s="175"/>
      <c r="H15" s="175"/>
      <c r="I15" s="175"/>
      <c r="J15" s="175"/>
    </row>
    <row r="16" spans="2:10" ht="24" customHeight="1">
      <c r="B16" s="51"/>
      <c r="C16" s="167"/>
      <c r="D16" s="167"/>
      <c r="E16" s="167"/>
      <c r="F16" s="167"/>
      <c r="G16" s="167"/>
      <c r="H16" s="167"/>
      <c r="I16" s="167"/>
      <c r="J16" s="167"/>
    </row>
    <row r="17" spans="2:10" ht="12.75" customHeight="1">
      <c r="B17" s="51"/>
      <c r="C17" s="181" t="s">
        <v>5</v>
      </c>
      <c r="D17" s="183" t="s">
        <v>6</v>
      </c>
      <c r="E17" s="179" t="s">
        <v>7</v>
      </c>
      <c r="F17" s="179" t="s">
        <v>8</v>
      </c>
      <c r="G17" s="179" t="s">
        <v>9</v>
      </c>
      <c r="H17" s="181" t="s">
        <v>10</v>
      </c>
      <c r="I17" s="179" t="s">
        <v>11</v>
      </c>
      <c r="J17" s="179" t="s">
        <v>12</v>
      </c>
    </row>
    <row r="18" spans="2:10" ht="12.75">
      <c r="B18" s="67" t="s">
        <v>4</v>
      </c>
      <c r="C18" s="182"/>
      <c r="D18" s="184"/>
      <c r="E18" s="180"/>
      <c r="F18" s="180"/>
      <c r="G18" s="180"/>
      <c r="H18" s="182"/>
      <c r="I18" s="180"/>
      <c r="J18" s="180"/>
    </row>
    <row r="19" spans="1:10" ht="28.5" customHeight="1">
      <c r="A19" s="68">
        <v>1</v>
      </c>
      <c r="B19" s="53" t="s">
        <v>13</v>
      </c>
      <c r="C19" s="54">
        <v>10720</v>
      </c>
      <c r="D19" s="53"/>
      <c r="E19" s="53"/>
      <c r="F19" s="53"/>
      <c r="G19" s="53"/>
      <c r="H19" s="53"/>
      <c r="I19" s="53"/>
      <c r="J19" s="53"/>
    </row>
    <row r="20" spans="1:10" ht="36" customHeight="1">
      <c r="A20" s="68">
        <v>2</v>
      </c>
      <c r="B20" s="53" t="s">
        <v>15</v>
      </c>
      <c r="C20" s="54">
        <v>93881</v>
      </c>
      <c r="D20" s="53"/>
      <c r="E20" s="53"/>
      <c r="F20" s="53"/>
      <c r="G20" s="53"/>
      <c r="H20" s="53"/>
      <c r="I20" s="53"/>
      <c r="J20" s="53"/>
    </row>
    <row r="21" spans="1:10" ht="71.25" customHeight="1">
      <c r="A21" s="52">
        <v>3</v>
      </c>
      <c r="B21" s="55" t="s">
        <v>16</v>
      </c>
      <c r="C21" s="54">
        <v>77260</v>
      </c>
      <c r="D21" s="53"/>
      <c r="E21" s="53"/>
      <c r="F21" s="53"/>
      <c r="G21" s="53"/>
      <c r="H21" s="53"/>
      <c r="I21" s="53"/>
      <c r="J21" s="53"/>
    </row>
    <row r="22" spans="1:10" ht="65.25" customHeight="1">
      <c r="A22" s="68">
        <v>4</v>
      </c>
      <c r="B22" s="55" t="s">
        <v>17</v>
      </c>
      <c r="C22" s="54">
        <v>21360</v>
      </c>
      <c r="D22" s="53"/>
      <c r="E22" s="53"/>
      <c r="F22" s="53"/>
      <c r="G22" s="53"/>
      <c r="H22" s="53"/>
      <c r="I22" s="53"/>
      <c r="J22" s="53"/>
    </row>
    <row r="23" spans="1:10" ht="15.75" customHeight="1" thickBot="1">
      <c r="A23" s="69"/>
      <c r="B23" s="70" t="s">
        <v>119</v>
      </c>
      <c r="C23" s="79">
        <f>SUM(C19:C22)</f>
        <v>203221</v>
      </c>
      <c r="D23" s="47"/>
      <c r="E23" s="47"/>
      <c r="F23" s="47"/>
      <c r="G23" s="47"/>
      <c r="H23" s="47"/>
      <c r="I23" s="47"/>
      <c r="J23" s="176"/>
    </row>
    <row r="24" spans="1:10" ht="12.75" thickTop="1">
      <c r="A24" s="178"/>
      <c r="B24" s="178"/>
      <c r="C24" s="178"/>
      <c r="D24" s="178"/>
      <c r="E24" s="178"/>
      <c r="F24" s="178"/>
      <c r="G24" s="178"/>
      <c r="H24" s="178"/>
      <c r="I24" s="178"/>
      <c r="J24" s="177"/>
    </row>
    <row r="25" spans="1:10" ht="12">
      <c r="A25" s="178"/>
      <c r="B25" s="178"/>
      <c r="C25" s="178"/>
      <c r="D25" s="178"/>
      <c r="E25" s="178"/>
      <c r="F25" s="178"/>
      <c r="G25" s="178"/>
      <c r="H25" s="178"/>
      <c r="I25" s="178"/>
      <c r="J25" s="177"/>
    </row>
    <row r="26" spans="1:10" ht="12">
      <c r="A26" s="178"/>
      <c r="B26" s="178"/>
      <c r="C26" s="178"/>
      <c r="D26" s="178"/>
      <c r="E26" s="178"/>
      <c r="F26" s="178"/>
      <c r="G26" s="178"/>
      <c r="H26" s="178"/>
      <c r="I26" s="178"/>
      <c r="J26" s="177"/>
    </row>
    <row r="27" spans="1:10" ht="12.75">
      <c r="A27" s="178"/>
      <c r="B27" s="53" t="s">
        <v>19</v>
      </c>
      <c r="C27" s="58">
        <v>71</v>
      </c>
      <c r="D27" s="186"/>
      <c r="E27" s="186"/>
      <c r="F27" s="186"/>
      <c r="G27" s="186"/>
      <c r="H27" s="186"/>
      <c r="I27" s="186"/>
      <c r="J27" s="177"/>
    </row>
    <row r="28" spans="1:10" ht="12.75">
      <c r="A28" s="178"/>
      <c r="B28" s="25"/>
      <c r="C28" s="47"/>
      <c r="D28" s="186"/>
      <c r="E28" s="186"/>
      <c r="F28" s="186"/>
      <c r="G28" s="186"/>
      <c r="H28" s="186"/>
      <c r="I28" s="186"/>
      <c r="J28" s="177"/>
    </row>
    <row r="29" spans="1:10" ht="18.75" customHeight="1">
      <c r="A29" s="178"/>
      <c r="B29" s="53" t="s">
        <v>20</v>
      </c>
      <c r="C29" s="58">
        <v>360</v>
      </c>
      <c r="D29" s="186"/>
      <c r="E29" s="186"/>
      <c r="F29" s="186"/>
      <c r="G29" s="186"/>
      <c r="H29" s="186"/>
      <c r="I29" s="186"/>
      <c r="J29" s="177"/>
    </row>
    <row r="30" spans="1:9" ht="34.5" customHeight="1">
      <c r="A30" s="178"/>
      <c r="B30" s="178"/>
      <c r="C30" s="178"/>
      <c r="D30" s="178"/>
      <c r="E30" s="178"/>
      <c r="F30" s="178"/>
      <c r="G30" s="178"/>
      <c r="H30" s="178"/>
      <c r="I30" s="178"/>
    </row>
    <row r="31" spans="1:9" ht="150.75" customHeight="1">
      <c r="A31" s="185"/>
      <c r="B31" s="185"/>
      <c r="C31" s="185"/>
      <c r="D31" s="185"/>
      <c r="E31" s="185"/>
      <c r="F31" s="185"/>
      <c r="G31" s="185"/>
      <c r="H31" s="185"/>
      <c r="I31" s="185"/>
    </row>
    <row r="32" spans="1:9" ht="150.75" customHeight="1">
      <c r="A32" s="185"/>
      <c r="B32" s="185"/>
      <c r="C32" s="185"/>
      <c r="D32" s="185"/>
      <c r="E32" s="185"/>
      <c r="F32" s="185"/>
      <c r="G32" s="185"/>
      <c r="H32" s="185"/>
      <c r="I32" s="185"/>
    </row>
    <row r="33" ht="150.75" customHeight="1"/>
    <row r="34" ht="150.75" customHeight="1"/>
    <row r="35" ht="150.75" customHeight="1"/>
    <row r="36" ht="150.75" customHeight="1"/>
    <row r="37" ht="150.75" customHeight="1"/>
    <row r="38" ht="150.75" customHeight="1"/>
    <row r="39" ht="150.75" customHeight="1"/>
    <row r="40" ht="150.75" customHeight="1"/>
    <row r="41" ht="150.75" customHeight="1"/>
    <row r="42" ht="150.75" customHeight="1"/>
  </sheetData>
  <mergeCells count="19">
    <mergeCell ref="B3:J3"/>
    <mergeCell ref="B4:J4"/>
    <mergeCell ref="B6:J6"/>
    <mergeCell ref="B5:K5"/>
    <mergeCell ref="F17:F18"/>
    <mergeCell ref="A30:I30"/>
    <mergeCell ref="A31:I32"/>
    <mergeCell ref="A24:I26"/>
    <mergeCell ref="D27:I29"/>
    <mergeCell ref="C15:J16"/>
    <mergeCell ref="J23:J29"/>
    <mergeCell ref="A27:A29"/>
    <mergeCell ref="G17:G18"/>
    <mergeCell ref="H17:H18"/>
    <mergeCell ref="I17:I18"/>
    <mergeCell ref="J17:J18"/>
    <mergeCell ref="C17:C18"/>
    <mergeCell ref="D17:D18"/>
    <mergeCell ref="E17:E18"/>
  </mergeCells>
  <printOptions/>
  <pageMargins left="0.63" right="0.35" top="1" bottom="1" header="0.5" footer="0.5"/>
  <pageSetup fitToHeight="1" fitToWidth="1" horizontalDpi="600" verticalDpi="600" orientation="landscape" scale="58"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24"/>
  <sheetViews>
    <sheetView view="pageBreakPreview" zoomScale="60" workbookViewId="0" topLeftCell="A1">
      <selection activeCell="A6" sqref="A6"/>
    </sheetView>
  </sheetViews>
  <sheetFormatPr defaultColWidth="9.00390625" defaultRowHeight="12.75"/>
  <cols>
    <col min="1" max="1" width="6.50390625" style="64" customWidth="1"/>
    <col min="2" max="2" width="24.875" style="64" customWidth="1"/>
    <col min="3" max="3" width="16.375" style="64" customWidth="1"/>
    <col min="4" max="4" width="13.25390625" style="64" customWidth="1"/>
    <col min="5" max="5" width="10.00390625" style="64" customWidth="1"/>
    <col min="6" max="6" width="11.75390625" style="64" customWidth="1"/>
    <col min="7" max="7" width="8.00390625" style="64" customWidth="1"/>
    <col min="8" max="8" width="10.75390625" style="64" customWidth="1"/>
    <col min="9" max="9" width="6.375" style="64" customWidth="1"/>
    <col min="10" max="10" width="18.125" style="64" customWidth="1"/>
    <col min="11" max="16384" width="9.00390625" style="64" customWidth="1"/>
  </cols>
  <sheetData>
    <row r="1" spans="1:11" ht="15" customHeight="1">
      <c r="A1" s="47"/>
      <c r="B1" s="47"/>
      <c r="C1" s="166"/>
      <c r="D1" s="166"/>
      <c r="E1" s="166"/>
      <c r="F1" s="166"/>
      <c r="G1" s="166"/>
      <c r="H1" s="166"/>
      <c r="I1" s="166"/>
      <c r="J1" s="166"/>
      <c r="K1" s="166"/>
    </row>
    <row r="2" spans="1:10" ht="15" customHeight="1">
      <c r="A2" s="166" t="s">
        <v>121</v>
      </c>
      <c r="B2" s="166"/>
      <c r="C2" s="166"/>
      <c r="D2" s="166"/>
      <c r="E2" s="166"/>
      <c r="F2" s="166"/>
      <c r="G2" s="166"/>
      <c r="H2" s="166"/>
      <c r="I2" s="166"/>
      <c r="J2" s="166"/>
    </row>
    <row r="3" spans="1:10" ht="15" customHeight="1">
      <c r="A3" s="166" t="s">
        <v>126</v>
      </c>
      <c r="B3" s="166"/>
      <c r="C3" s="166"/>
      <c r="D3" s="166"/>
      <c r="E3" s="166"/>
      <c r="F3" s="166"/>
      <c r="G3" s="166"/>
      <c r="H3" s="166"/>
      <c r="I3" s="166"/>
      <c r="J3" s="166"/>
    </row>
    <row r="4" spans="1:10" ht="15" customHeight="1">
      <c r="A4" s="159" t="s">
        <v>216</v>
      </c>
      <c r="B4" s="159"/>
      <c r="C4" s="159"/>
      <c r="D4" s="159"/>
      <c r="E4" s="159"/>
      <c r="F4" s="159"/>
      <c r="G4" s="159"/>
      <c r="H4" s="159"/>
      <c r="I4" s="159"/>
      <c r="J4" s="159"/>
    </row>
    <row r="5" spans="1:10" ht="15" customHeight="1">
      <c r="A5" s="169" t="s">
        <v>122</v>
      </c>
      <c r="B5" s="169"/>
      <c r="C5" s="169"/>
      <c r="D5" s="169"/>
      <c r="E5" s="169"/>
      <c r="F5" s="169"/>
      <c r="G5" s="169"/>
      <c r="H5" s="169"/>
      <c r="I5" s="169"/>
      <c r="J5" s="169"/>
    </row>
    <row r="6" spans="1:10" ht="15" customHeight="1">
      <c r="A6" s="43"/>
      <c r="B6" s="43"/>
      <c r="C6" s="43"/>
      <c r="D6" s="43"/>
      <c r="E6" s="43"/>
      <c r="F6" s="43"/>
      <c r="G6" s="43"/>
      <c r="H6" s="43"/>
      <c r="I6" s="43"/>
      <c r="J6" s="43"/>
    </row>
    <row r="7" spans="1:10" ht="15" customHeight="1">
      <c r="A7" s="45"/>
      <c r="B7" s="46"/>
      <c r="D7" s="46"/>
      <c r="E7" s="46"/>
      <c r="F7" s="46"/>
      <c r="G7" s="44"/>
      <c r="H7" s="44"/>
      <c r="I7" s="44"/>
      <c r="J7" s="44"/>
    </row>
    <row r="8" spans="1:10" ht="15" customHeight="1">
      <c r="A8" s="45"/>
      <c r="B8" s="44"/>
      <c r="D8" s="44"/>
      <c r="E8" s="44"/>
      <c r="F8" s="44"/>
      <c r="G8" s="44"/>
      <c r="H8" s="44"/>
      <c r="I8" s="44"/>
      <c r="J8" s="44"/>
    </row>
    <row r="9" spans="1:10" ht="15" customHeight="1">
      <c r="A9" s="45"/>
      <c r="B9" s="44"/>
      <c r="D9" s="44"/>
      <c r="E9" s="44"/>
      <c r="F9" s="44"/>
      <c r="G9" s="44"/>
      <c r="H9" s="44"/>
      <c r="I9" s="44"/>
      <c r="J9" s="44"/>
    </row>
    <row r="10" spans="1:10" ht="15" customHeight="1">
      <c r="A10" s="44"/>
      <c r="B10" s="45"/>
      <c r="C10" s="44"/>
      <c r="D10" s="44"/>
      <c r="E10" s="44"/>
      <c r="F10" s="44"/>
      <c r="G10" s="44"/>
      <c r="H10" s="44"/>
      <c r="I10" s="44"/>
      <c r="J10" s="44"/>
    </row>
    <row r="11" spans="1:10" ht="12.75">
      <c r="A11" s="47"/>
      <c r="B11" s="48"/>
      <c r="C11" s="8" t="s">
        <v>217</v>
      </c>
      <c r="D11" s="47"/>
      <c r="E11" s="47"/>
      <c r="F11" s="47"/>
      <c r="H11" s="47"/>
      <c r="I11" s="47"/>
      <c r="J11" s="47"/>
    </row>
    <row r="12" spans="1:10" ht="12.75">
      <c r="A12" s="47"/>
      <c r="B12" s="47"/>
      <c r="C12" s="50" t="s">
        <v>123</v>
      </c>
      <c r="D12" s="47"/>
      <c r="E12" s="47"/>
      <c r="F12" s="47"/>
      <c r="H12" s="47"/>
      <c r="I12" s="47"/>
      <c r="J12" s="47"/>
    </row>
    <row r="13" spans="1:11" ht="20.25" customHeight="1">
      <c r="A13" s="47"/>
      <c r="B13" s="51"/>
      <c r="C13" s="175" t="s">
        <v>220</v>
      </c>
      <c r="D13" s="175"/>
      <c r="E13" s="175"/>
      <c r="F13" s="175"/>
      <c r="G13" s="175"/>
      <c r="H13" s="175"/>
      <c r="I13" s="175"/>
      <c r="J13" s="175"/>
      <c r="K13" s="175"/>
    </row>
    <row r="14" spans="1:11" ht="21.75" customHeight="1">
      <c r="A14" s="47"/>
      <c r="B14" s="51"/>
      <c r="C14" s="175"/>
      <c r="D14" s="175"/>
      <c r="E14" s="175"/>
      <c r="F14" s="175"/>
      <c r="G14" s="175"/>
      <c r="H14" s="175"/>
      <c r="I14" s="175"/>
      <c r="J14" s="175"/>
      <c r="K14" s="175"/>
    </row>
    <row r="15" spans="1:10" ht="25.5">
      <c r="A15" s="47"/>
      <c r="B15" s="53" t="s">
        <v>4</v>
      </c>
      <c r="C15" s="66" t="s">
        <v>5</v>
      </c>
      <c r="D15" s="74" t="s">
        <v>6</v>
      </c>
      <c r="E15" s="13" t="s">
        <v>7</v>
      </c>
      <c r="F15" s="13" t="s">
        <v>8</v>
      </c>
      <c r="G15" s="13" t="s">
        <v>9</v>
      </c>
      <c r="H15" s="74" t="s">
        <v>124</v>
      </c>
      <c r="I15" s="13" t="s">
        <v>11</v>
      </c>
      <c r="J15" s="13" t="s">
        <v>12</v>
      </c>
    </row>
    <row r="16" spans="1:10" ht="24.75" customHeight="1">
      <c r="A16" s="52">
        <v>1</v>
      </c>
      <c r="B16" s="75" t="s">
        <v>13</v>
      </c>
      <c r="C16" s="76">
        <v>10721</v>
      </c>
      <c r="D16" s="54"/>
      <c r="E16" s="53"/>
      <c r="F16" s="53"/>
      <c r="G16" s="53"/>
      <c r="H16" s="53"/>
      <c r="I16" s="53"/>
      <c r="J16" s="53"/>
    </row>
    <row r="17" spans="1:10" ht="28.5" customHeight="1">
      <c r="A17" s="52">
        <v>2</v>
      </c>
      <c r="B17" s="75" t="s">
        <v>15</v>
      </c>
      <c r="C17" s="76">
        <v>112147</v>
      </c>
      <c r="D17" s="54"/>
      <c r="E17" s="53"/>
      <c r="F17" s="53"/>
      <c r="G17" s="53"/>
      <c r="H17" s="53"/>
      <c r="I17" s="53"/>
      <c r="J17" s="53"/>
    </row>
    <row r="18" spans="1:10" ht="53.25" customHeight="1">
      <c r="A18" s="52">
        <v>3</v>
      </c>
      <c r="B18" s="99" t="s">
        <v>16</v>
      </c>
      <c r="C18" s="77">
        <v>85301</v>
      </c>
      <c r="D18" s="54"/>
      <c r="E18" s="53"/>
      <c r="F18" s="53"/>
      <c r="G18" s="53"/>
      <c r="H18" s="53"/>
      <c r="I18" s="53"/>
      <c r="J18" s="53"/>
    </row>
    <row r="19" spans="1:10" ht="57" customHeight="1">
      <c r="A19" s="52">
        <v>4</v>
      </c>
      <c r="B19" s="99" t="s">
        <v>17</v>
      </c>
      <c r="C19" s="77">
        <v>18558</v>
      </c>
      <c r="D19" s="54"/>
      <c r="E19" s="53"/>
      <c r="F19" s="53"/>
      <c r="G19" s="53"/>
      <c r="H19" s="53"/>
      <c r="I19" s="53"/>
      <c r="J19" s="53"/>
    </row>
    <row r="20" spans="1:10" ht="18" customHeight="1">
      <c r="A20" s="47"/>
      <c r="B20" s="19" t="s">
        <v>125</v>
      </c>
      <c r="C20" s="56">
        <f>SUM(C16:C19)</f>
        <v>226727</v>
      </c>
      <c r="D20" s="47"/>
      <c r="E20" s="47"/>
      <c r="F20" s="47"/>
      <c r="G20" s="47"/>
      <c r="H20" s="47"/>
      <c r="I20" s="47"/>
      <c r="J20" s="57"/>
    </row>
    <row r="21" spans="1:10" ht="12.75">
      <c r="A21" s="47"/>
      <c r="B21" s="47"/>
      <c r="C21" s="47"/>
      <c r="D21" s="47"/>
      <c r="E21" s="47"/>
      <c r="F21" s="47"/>
      <c r="G21" s="47"/>
      <c r="H21" s="47"/>
      <c r="I21" s="47"/>
      <c r="J21" s="47"/>
    </row>
    <row r="22" spans="1:10" ht="24" customHeight="1">
      <c r="A22" s="47"/>
      <c r="B22" s="53" t="s">
        <v>19</v>
      </c>
      <c r="C22" s="58">
        <v>71</v>
      </c>
      <c r="D22" s="47"/>
      <c r="E22" s="47"/>
      <c r="F22" s="47"/>
      <c r="G22" s="47"/>
      <c r="H22" s="47"/>
      <c r="I22" s="47"/>
      <c r="J22" s="47"/>
    </row>
    <row r="23" spans="1:10" ht="12.75">
      <c r="A23" s="47"/>
      <c r="B23" s="25"/>
      <c r="C23" s="47"/>
      <c r="D23" s="47"/>
      <c r="E23" s="47"/>
      <c r="F23" s="47"/>
      <c r="G23" s="47"/>
      <c r="H23" s="47"/>
      <c r="I23" s="47"/>
      <c r="J23" s="47"/>
    </row>
    <row r="24" spans="1:10" ht="24" customHeight="1">
      <c r="A24" s="47"/>
      <c r="B24" s="53" t="s">
        <v>20</v>
      </c>
      <c r="C24" s="58">
        <v>360</v>
      </c>
      <c r="D24" s="47"/>
      <c r="E24" s="47"/>
      <c r="F24" s="47"/>
      <c r="G24" s="47"/>
      <c r="H24" s="47"/>
      <c r="I24" s="47"/>
      <c r="J24" s="47"/>
    </row>
  </sheetData>
  <mergeCells count="6">
    <mergeCell ref="C13:K14"/>
    <mergeCell ref="A5:J5"/>
    <mergeCell ref="C1:K1"/>
    <mergeCell ref="A2:J2"/>
    <mergeCell ref="A3:J3"/>
    <mergeCell ref="A4:J4"/>
  </mergeCells>
  <printOptions/>
  <pageMargins left="0.75" right="0.75" top="1" bottom="1" header="0.5" footer="0.5"/>
  <pageSetup fitToHeight="1" fitToWidth="1" horizontalDpi="600" verticalDpi="600" orientation="landscape" scale="8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20"/>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3.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spans="1:10" s="1" customFormat="1" ht="24.75" customHeight="1">
      <c r="A1" s="159" t="s">
        <v>131</v>
      </c>
      <c r="B1" s="159"/>
      <c r="C1" s="159"/>
      <c r="D1" s="159"/>
      <c r="E1" s="159"/>
      <c r="F1" s="159"/>
      <c r="G1" s="159"/>
      <c r="H1" s="159"/>
      <c r="I1" s="159"/>
      <c r="J1" s="159"/>
    </row>
    <row r="2" spans="1:10" s="1" customFormat="1" ht="24.75" customHeight="1">
      <c r="A2" s="159" t="s">
        <v>137</v>
      </c>
      <c r="B2" s="159"/>
      <c r="C2" s="159"/>
      <c r="D2" s="159"/>
      <c r="E2" s="159"/>
      <c r="F2" s="159"/>
      <c r="G2" s="159"/>
      <c r="H2" s="159"/>
      <c r="I2" s="159"/>
      <c r="J2" s="159"/>
    </row>
    <row r="3" spans="1:10" s="1" customFormat="1" ht="24.75" customHeight="1">
      <c r="A3" s="159" t="s">
        <v>138</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133</v>
      </c>
      <c r="B5" s="160"/>
      <c r="C5" s="160"/>
      <c r="D5" s="160"/>
      <c r="E5" s="160"/>
      <c r="F5" s="160"/>
      <c r="G5" s="160"/>
      <c r="H5" s="160"/>
      <c r="I5" s="160"/>
      <c r="J5" s="160"/>
    </row>
    <row r="6" spans="1:10" s="1" customFormat="1" ht="15.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5" customHeight="1">
      <c r="B10" s="4"/>
    </row>
    <row r="11" spans="2:3" ht="15.75" customHeight="1">
      <c r="B11" s="7"/>
      <c r="C11" s="8" t="s">
        <v>217</v>
      </c>
    </row>
    <row r="12" ht="16.5" customHeight="1">
      <c r="C12" s="9" t="s">
        <v>38</v>
      </c>
    </row>
    <row r="13" spans="2:10" ht="18" customHeight="1">
      <c r="B13" s="10"/>
      <c r="C13" s="27" t="s">
        <v>50</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99</v>
      </c>
      <c r="C15" s="16">
        <v>5000</v>
      </c>
      <c r="D15" s="15"/>
      <c r="E15" s="15"/>
      <c r="F15" s="15"/>
      <c r="G15" s="15"/>
      <c r="H15" s="15"/>
      <c r="I15" s="15"/>
      <c r="J15" s="15"/>
    </row>
    <row r="16" spans="1:10" ht="48.75" customHeight="1">
      <c r="A16" s="14">
        <v>2</v>
      </c>
      <c r="B16" s="28" t="s">
        <v>134</v>
      </c>
      <c r="C16" s="16">
        <v>58500</v>
      </c>
      <c r="D16" s="15"/>
      <c r="E16" s="15"/>
      <c r="F16" s="15"/>
      <c r="G16" s="15"/>
      <c r="H16" s="15"/>
      <c r="I16" s="15"/>
      <c r="J16" s="15"/>
    </row>
    <row r="17" spans="1:10" ht="64.5" customHeight="1">
      <c r="A17" s="14">
        <v>3</v>
      </c>
      <c r="B17" s="18" t="s">
        <v>41</v>
      </c>
      <c r="C17" s="16">
        <v>16500</v>
      </c>
      <c r="D17" s="15"/>
      <c r="E17" s="15"/>
      <c r="F17" s="15"/>
      <c r="G17" s="15"/>
      <c r="H17" s="15"/>
      <c r="I17" s="15"/>
      <c r="J17" s="15"/>
    </row>
    <row r="18" spans="2:10" ht="34.5" customHeight="1">
      <c r="B18" s="19" t="s">
        <v>135</v>
      </c>
      <c r="C18" s="20">
        <v>80000</v>
      </c>
      <c r="J18" s="22"/>
    </row>
    <row r="19" spans="2:10" ht="34.5" customHeight="1">
      <c r="B19" s="19"/>
      <c r="C19" s="20"/>
      <c r="J19" s="22"/>
    </row>
    <row r="20" ht="46.5" customHeight="1">
      <c r="B20" s="28" t="s">
        <v>136</v>
      </c>
    </row>
  </sheetData>
  <mergeCells count="5">
    <mergeCell ref="A5:J5"/>
    <mergeCell ref="A1:J1"/>
    <mergeCell ref="A2:J2"/>
    <mergeCell ref="A3:J3"/>
    <mergeCell ref="A4:J4"/>
  </mergeCells>
  <printOptions/>
  <pageMargins left="0.75" right="0.75" top="1" bottom="1" header="0.5" footer="0.5"/>
  <pageSetup fitToHeight="1" fitToWidth="1" horizontalDpi="600" verticalDpi="600" orientation="landscape" scale="73"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20"/>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7.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spans="1:10" s="1" customFormat="1" ht="24.75" customHeight="1">
      <c r="A1" s="159" t="s">
        <v>131</v>
      </c>
      <c r="B1" s="159"/>
      <c r="C1" s="159"/>
      <c r="D1" s="159"/>
      <c r="E1" s="159"/>
      <c r="F1" s="159"/>
      <c r="G1" s="159"/>
      <c r="H1" s="159"/>
      <c r="I1" s="159"/>
      <c r="J1" s="159"/>
    </row>
    <row r="2" spans="1:10" s="1" customFormat="1" ht="24.75" customHeight="1">
      <c r="A2" s="159" t="s">
        <v>132</v>
      </c>
      <c r="B2" s="159"/>
      <c r="C2" s="159"/>
      <c r="D2" s="159"/>
      <c r="E2" s="159"/>
      <c r="F2" s="159"/>
      <c r="G2" s="159"/>
      <c r="H2" s="159"/>
      <c r="I2" s="159"/>
      <c r="J2" s="159"/>
    </row>
    <row r="3" spans="1:10" s="1" customFormat="1" ht="24.75" customHeight="1">
      <c r="A3" s="159" t="s">
        <v>141</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133</v>
      </c>
      <c r="B5" s="160"/>
      <c r="C5" s="160"/>
      <c r="D5" s="160"/>
      <c r="E5" s="160"/>
      <c r="F5" s="160"/>
      <c r="G5" s="160"/>
      <c r="H5" s="160"/>
      <c r="I5" s="160"/>
      <c r="J5" s="160"/>
    </row>
    <row r="6" spans="1:10" s="1" customFormat="1" ht="15.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5" customHeight="1">
      <c r="B10" s="4"/>
    </row>
    <row r="11" spans="2:3" ht="18" customHeight="1">
      <c r="B11" s="7"/>
      <c r="C11" s="8" t="s">
        <v>217</v>
      </c>
    </row>
    <row r="12" ht="21" customHeight="1">
      <c r="C12" s="9" t="s">
        <v>139</v>
      </c>
    </row>
    <row r="13" spans="2:10" ht="15" customHeight="1">
      <c r="B13" s="10"/>
      <c r="C13" s="27" t="s">
        <v>50</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86</v>
      </c>
      <c r="C15" s="16">
        <v>5000</v>
      </c>
      <c r="D15" s="15"/>
      <c r="E15" s="15"/>
      <c r="F15" s="15"/>
      <c r="G15" s="15"/>
      <c r="H15" s="15"/>
      <c r="I15" s="15"/>
      <c r="J15" s="15"/>
    </row>
    <row r="16" spans="1:10" ht="60" customHeight="1">
      <c r="A16" s="14">
        <v>2</v>
      </c>
      <c r="B16" s="28" t="s">
        <v>134</v>
      </c>
      <c r="C16" s="16">
        <v>75000</v>
      </c>
      <c r="D16" s="15"/>
      <c r="E16" s="15"/>
      <c r="F16" s="15"/>
      <c r="G16" s="15"/>
      <c r="H16" s="15"/>
      <c r="I16" s="15"/>
      <c r="J16" s="15"/>
    </row>
    <row r="17" spans="2:10" ht="34.5" customHeight="1">
      <c r="B17" s="19" t="s">
        <v>140</v>
      </c>
      <c r="C17" s="20">
        <v>80000</v>
      </c>
      <c r="J17" s="22"/>
    </row>
    <row r="20" ht="46.5" customHeight="1">
      <c r="B20" s="28" t="s">
        <v>136</v>
      </c>
    </row>
  </sheetData>
  <mergeCells count="5">
    <mergeCell ref="A5:J5"/>
    <mergeCell ref="A1:J1"/>
    <mergeCell ref="A2:J2"/>
    <mergeCell ref="A3:J3"/>
    <mergeCell ref="A4:J4"/>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2:J27"/>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131</v>
      </c>
      <c r="B2" s="159"/>
      <c r="C2" s="159"/>
      <c r="D2" s="159"/>
      <c r="E2" s="159"/>
      <c r="F2" s="159"/>
      <c r="G2" s="159"/>
      <c r="H2" s="159"/>
      <c r="I2" s="159"/>
      <c r="J2" s="159"/>
    </row>
    <row r="3" spans="1:10" s="1" customFormat="1" ht="24.75" customHeight="1">
      <c r="A3" s="159" t="s">
        <v>132</v>
      </c>
      <c r="B3" s="159"/>
      <c r="C3" s="159"/>
      <c r="D3" s="159"/>
      <c r="E3" s="159"/>
      <c r="F3" s="159"/>
      <c r="G3" s="159"/>
      <c r="H3" s="159"/>
      <c r="I3" s="159"/>
      <c r="J3" s="159"/>
    </row>
    <row r="4" spans="1:10" s="1" customFormat="1" ht="24.75" customHeight="1">
      <c r="A4" s="159" t="s">
        <v>142</v>
      </c>
      <c r="B4" s="159"/>
      <c r="C4" s="159"/>
      <c r="D4" s="159"/>
      <c r="E4" s="159"/>
      <c r="F4" s="159"/>
      <c r="G4" s="159"/>
      <c r="H4" s="159"/>
      <c r="I4" s="159"/>
      <c r="J4" s="159"/>
    </row>
    <row r="5" spans="1:10" s="1" customFormat="1" ht="24.75" customHeight="1">
      <c r="A5" s="159" t="s">
        <v>216</v>
      </c>
      <c r="B5" s="159"/>
      <c r="C5" s="159"/>
      <c r="D5" s="159"/>
      <c r="E5" s="159"/>
      <c r="F5" s="159"/>
      <c r="G5" s="159"/>
      <c r="H5" s="159"/>
      <c r="I5" s="159"/>
      <c r="J5" s="159"/>
    </row>
    <row r="6" spans="1:10" s="1" customFormat="1" ht="24.75" customHeight="1">
      <c r="A6" s="160" t="s">
        <v>133</v>
      </c>
      <c r="B6" s="160"/>
      <c r="C6" s="160"/>
      <c r="D6" s="160"/>
      <c r="E6" s="160"/>
      <c r="F6" s="160"/>
      <c r="G6" s="160"/>
      <c r="H6" s="160"/>
      <c r="I6" s="160"/>
      <c r="J6" s="160"/>
    </row>
    <row r="7" spans="1:10" s="1" customFormat="1" ht="30"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30" customHeight="1">
      <c r="B11" s="4"/>
    </row>
    <row r="12" spans="2:3" ht="24.75" customHeight="1">
      <c r="B12" s="7"/>
      <c r="C12" s="8" t="s">
        <v>217</v>
      </c>
    </row>
    <row r="13" ht="24.75" customHeight="1">
      <c r="C13" s="9" t="s">
        <v>71</v>
      </c>
    </row>
    <row r="14" spans="2:10" ht="24.75" customHeight="1">
      <c r="B14" s="10"/>
      <c r="C14" s="27" t="s">
        <v>50</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5000</v>
      </c>
      <c r="D16" s="15"/>
      <c r="E16" s="15"/>
      <c r="F16" s="15"/>
      <c r="G16" s="15"/>
      <c r="H16" s="15"/>
      <c r="I16" s="15"/>
      <c r="J16" s="15"/>
    </row>
    <row r="17" spans="1:10" ht="34.5" customHeight="1">
      <c r="A17" s="14">
        <v>2</v>
      </c>
      <c r="B17" s="15" t="s">
        <v>15</v>
      </c>
      <c r="C17" s="16">
        <v>92000</v>
      </c>
      <c r="D17" s="15"/>
      <c r="E17" s="15"/>
      <c r="F17" s="15"/>
      <c r="G17" s="15"/>
      <c r="H17" s="15"/>
      <c r="I17" s="15"/>
      <c r="J17" s="15"/>
    </row>
    <row r="18" spans="1:10" ht="49.5" customHeight="1">
      <c r="A18" s="14">
        <v>3</v>
      </c>
      <c r="B18" s="18" t="s">
        <v>16</v>
      </c>
      <c r="C18" s="16">
        <v>74000</v>
      </c>
      <c r="D18" s="15"/>
      <c r="E18" s="15"/>
      <c r="F18" s="15"/>
      <c r="G18" s="15"/>
      <c r="H18" s="15"/>
      <c r="I18" s="15"/>
      <c r="J18" s="15"/>
    </row>
    <row r="19" spans="1:10" ht="34.5" customHeight="1">
      <c r="A19" s="14">
        <v>4</v>
      </c>
      <c r="B19" s="18" t="s">
        <v>17</v>
      </c>
      <c r="C19" s="16">
        <v>14000</v>
      </c>
      <c r="D19" s="15"/>
      <c r="E19" s="15"/>
      <c r="F19" s="15"/>
      <c r="G19" s="15"/>
      <c r="H19" s="15"/>
      <c r="I19" s="15"/>
      <c r="J19" s="15"/>
    </row>
    <row r="20" spans="2:10" ht="34.5" customHeight="1">
      <c r="B20" s="19" t="s">
        <v>49</v>
      </c>
      <c r="C20" s="20">
        <f>SUM(C16:C19)</f>
        <v>185000</v>
      </c>
      <c r="J20" s="22"/>
    </row>
    <row r="21" ht="39.75" customHeight="1"/>
    <row r="22" ht="19.5" customHeight="1">
      <c r="B22" s="25"/>
    </row>
    <row r="23" ht="63" customHeight="1">
      <c r="B23" s="28" t="s">
        <v>136</v>
      </c>
    </row>
    <row r="27" ht="12.75">
      <c r="B27" s="26"/>
    </row>
  </sheetData>
  <mergeCells count="5">
    <mergeCell ref="A6:J6"/>
    <mergeCell ref="A2:J2"/>
    <mergeCell ref="A3:J3"/>
    <mergeCell ref="A4:J4"/>
    <mergeCell ref="A5:J5"/>
  </mergeCells>
  <printOptions/>
  <pageMargins left="0.25" right="0.25" top="0.25" bottom="0.25" header="0.5" footer="0.5"/>
  <pageSetup fitToHeight="1" fitToWidth="1" horizontalDpi="600" verticalDpi="600" orientation="landscape" scale="77"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30"/>
  <sheetViews>
    <sheetView view="pageBreakPreview" zoomScale="60" workbookViewId="0" topLeftCell="A1">
      <selection activeCell="A7" sqref="A7"/>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ht="55.5" customHeight="1">
      <c r="A1" s="36"/>
    </row>
    <row r="2" spans="1:10" s="1" customFormat="1" ht="24.75" customHeight="1">
      <c r="A2" s="159" t="s">
        <v>131</v>
      </c>
      <c r="B2" s="159"/>
      <c r="C2" s="159"/>
      <c r="D2" s="159"/>
      <c r="E2" s="159"/>
      <c r="F2" s="159"/>
      <c r="G2" s="159"/>
      <c r="H2" s="159"/>
      <c r="I2" s="159"/>
      <c r="J2" s="159"/>
    </row>
    <row r="3" spans="1:10" s="1" customFormat="1" ht="24.75" customHeight="1">
      <c r="A3" s="159" t="s">
        <v>132</v>
      </c>
      <c r="B3" s="159"/>
      <c r="C3" s="159"/>
      <c r="D3" s="159"/>
      <c r="E3" s="159"/>
      <c r="F3" s="159"/>
      <c r="G3" s="159"/>
      <c r="H3" s="159"/>
      <c r="I3" s="159"/>
      <c r="J3" s="159"/>
    </row>
    <row r="4" spans="1:10" s="1" customFormat="1" ht="24.75" customHeight="1">
      <c r="A4" s="159" t="s">
        <v>147</v>
      </c>
      <c r="B4" s="159"/>
      <c r="C4" s="159"/>
      <c r="D4" s="159"/>
      <c r="E4" s="159"/>
      <c r="F4" s="159"/>
      <c r="G4" s="159"/>
      <c r="H4" s="159"/>
      <c r="I4" s="159"/>
      <c r="J4" s="159"/>
    </row>
    <row r="5" spans="1:10" s="1" customFormat="1" ht="24.75" customHeight="1">
      <c r="A5" s="159" t="s">
        <v>216</v>
      </c>
      <c r="B5" s="159"/>
      <c r="C5" s="159"/>
      <c r="D5" s="159"/>
      <c r="E5" s="159"/>
      <c r="F5" s="159"/>
      <c r="G5" s="159"/>
      <c r="H5" s="159"/>
      <c r="I5" s="159"/>
      <c r="J5" s="159"/>
    </row>
    <row r="6" spans="1:10" s="1" customFormat="1" ht="24.75" customHeight="1">
      <c r="A6" s="160" t="s">
        <v>133</v>
      </c>
      <c r="B6" s="160"/>
      <c r="C6" s="160"/>
      <c r="D6" s="160"/>
      <c r="E6" s="160"/>
      <c r="F6" s="160"/>
      <c r="G6" s="160"/>
      <c r="H6" s="160"/>
      <c r="I6" s="160"/>
      <c r="J6" s="160"/>
    </row>
    <row r="7" spans="1:10" s="1" customFormat="1" ht="30"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30" customHeight="1">
      <c r="B11" s="4"/>
    </row>
    <row r="12" spans="2:3" ht="24.75" customHeight="1">
      <c r="B12" s="7"/>
      <c r="C12" s="8" t="s">
        <v>217</v>
      </c>
    </row>
    <row r="13" ht="24.75" customHeight="1">
      <c r="C13" s="9" t="s">
        <v>2</v>
      </c>
    </row>
    <row r="14" spans="2:10" ht="24.75" customHeight="1">
      <c r="B14" s="10"/>
      <c r="C14" s="27" t="s">
        <v>98</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5000</v>
      </c>
      <c r="D16" s="17"/>
      <c r="E16" s="15"/>
      <c r="F16" s="15"/>
      <c r="G16" s="15"/>
      <c r="H16" s="15"/>
      <c r="I16" s="15"/>
      <c r="J16" s="15"/>
    </row>
    <row r="17" spans="1:10" ht="49.5" customHeight="1">
      <c r="A17" s="14">
        <v>2</v>
      </c>
      <c r="B17" s="6" t="s">
        <v>14</v>
      </c>
      <c r="C17" s="16">
        <v>20000</v>
      </c>
      <c r="D17" s="17"/>
      <c r="E17" s="15"/>
      <c r="F17" s="15"/>
      <c r="G17" s="15"/>
      <c r="H17" s="15"/>
      <c r="I17" s="15"/>
      <c r="J17" s="15"/>
    </row>
    <row r="18" spans="1:10" ht="34.5" customHeight="1">
      <c r="A18" s="14">
        <v>3</v>
      </c>
      <c r="B18" s="15" t="s">
        <v>15</v>
      </c>
      <c r="C18" s="16">
        <v>70000</v>
      </c>
      <c r="D18" s="17"/>
      <c r="E18" s="15"/>
      <c r="F18" s="15"/>
      <c r="G18" s="15"/>
      <c r="H18" s="15"/>
      <c r="I18" s="15"/>
      <c r="J18" s="15"/>
    </row>
    <row r="19" spans="1:10" ht="34.5" customHeight="1">
      <c r="A19" s="14">
        <v>4</v>
      </c>
      <c r="B19" s="18" t="s">
        <v>16</v>
      </c>
      <c r="C19" s="30" t="s">
        <v>143</v>
      </c>
      <c r="D19" s="17"/>
      <c r="E19" s="15"/>
      <c r="F19" s="15"/>
      <c r="G19" s="15"/>
      <c r="H19" s="15"/>
      <c r="I19" s="15"/>
      <c r="J19" s="15"/>
    </row>
    <row r="20" spans="1:10" ht="49.5" customHeight="1">
      <c r="A20" s="14">
        <v>5</v>
      </c>
      <c r="B20" s="82" t="s">
        <v>17</v>
      </c>
      <c r="C20" s="83">
        <v>14000</v>
      </c>
      <c r="D20" s="17"/>
      <c r="E20" s="15"/>
      <c r="F20" s="15"/>
      <c r="G20" s="15"/>
      <c r="H20" s="15"/>
      <c r="I20" s="15"/>
      <c r="J20" s="15"/>
    </row>
    <row r="21" spans="1:10" ht="61.5" customHeight="1" thickBot="1">
      <c r="A21" s="84"/>
      <c r="B21" s="28" t="s">
        <v>51</v>
      </c>
      <c r="C21" s="30" t="s">
        <v>146</v>
      </c>
      <c r="D21" s="17"/>
      <c r="E21" s="15"/>
      <c r="F21" s="15"/>
      <c r="G21" s="15"/>
      <c r="H21" s="15"/>
      <c r="I21" s="15"/>
      <c r="J21" s="15"/>
    </row>
    <row r="22" spans="2:10" ht="34.5" customHeight="1" thickBot="1">
      <c r="B22" s="85" t="s">
        <v>18</v>
      </c>
      <c r="C22" s="86">
        <f>SUM(C16:C20)+8000</f>
        <v>117000</v>
      </c>
      <c r="J22" s="22"/>
    </row>
    <row r="23" spans="2:4" ht="39.75" customHeight="1">
      <c r="B23" s="87"/>
      <c r="C23" s="88"/>
      <c r="D23" s="29"/>
    </row>
    <row r="24" spans="2:3" ht="47.25" customHeight="1">
      <c r="B24" s="28" t="s">
        <v>145</v>
      </c>
      <c r="C24" s="89"/>
    </row>
    <row r="25" ht="19.5" customHeight="1">
      <c r="B25" s="25"/>
    </row>
    <row r="26" ht="42" customHeight="1">
      <c r="B26" s="90" t="s">
        <v>56</v>
      </c>
    </row>
    <row r="30" ht="12.75">
      <c r="B30" s="26"/>
    </row>
  </sheetData>
  <mergeCells count="5">
    <mergeCell ref="A2:J2"/>
    <mergeCell ref="A6:J6"/>
    <mergeCell ref="A3:J3"/>
    <mergeCell ref="A4:J4"/>
    <mergeCell ref="A5:J5"/>
  </mergeCells>
  <printOptions/>
  <pageMargins left="0.75" right="0.75" top="1" bottom="1" header="0.5" footer="0.5"/>
  <pageSetup fitToHeight="1" fitToWidth="1" horizontalDpi="600" verticalDpi="600" orientation="landscape" scale="51" r:id="rId1"/>
</worksheet>
</file>

<file path=xl/worksheets/sheet3.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37.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0</v>
      </c>
      <c r="B2" s="159"/>
      <c r="C2" s="159"/>
      <c r="D2" s="159"/>
      <c r="E2" s="159"/>
      <c r="F2" s="159"/>
      <c r="G2" s="159"/>
      <c r="H2" s="159"/>
      <c r="I2" s="159"/>
      <c r="J2" s="159"/>
    </row>
    <row r="3" spans="1:10" s="1" customFormat="1" ht="24.75" customHeight="1">
      <c r="A3" s="159" t="s">
        <v>226</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227</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11635</v>
      </c>
      <c r="D15" s="17"/>
      <c r="E15" s="15"/>
      <c r="F15" s="15"/>
      <c r="G15" s="15"/>
      <c r="H15" s="15"/>
      <c r="I15" s="15"/>
      <c r="J15" s="15"/>
    </row>
    <row r="16" spans="1:10" ht="34.5" customHeight="1">
      <c r="A16" s="14">
        <v>2</v>
      </c>
      <c r="B16" s="15" t="s">
        <v>15</v>
      </c>
      <c r="C16" s="16">
        <v>64019</v>
      </c>
      <c r="D16" s="17"/>
      <c r="E16" s="15"/>
      <c r="F16" s="15"/>
      <c r="G16" s="15"/>
      <c r="H16" s="15"/>
      <c r="I16" s="15"/>
      <c r="J16" s="15"/>
    </row>
    <row r="17" spans="1:10" ht="42" customHeight="1">
      <c r="A17" s="14">
        <v>3</v>
      </c>
      <c r="B17" s="18" t="s">
        <v>16</v>
      </c>
      <c r="C17" s="16">
        <v>28472</v>
      </c>
      <c r="D17" s="17"/>
      <c r="E17" s="15"/>
      <c r="F17" s="15"/>
      <c r="G17" s="15"/>
      <c r="H17" s="15"/>
      <c r="I17" s="15"/>
      <c r="J17" s="15"/>
    </row>
    <row r="18" spans="1:10" ht="34.5" customHeight="1">
      <c r="A18" s="14">
        <v>4</v>
      </c>
      <c r="B18" s="18" t="s">
        <v>46</v>
      </c>
      <c r="C18" s="16">
        <v>6198</v>
      </c>
      <c r="D18" s="17"/>
      <c r="E18" s="15"/>
      <c r="F18" s="15"/>
      <c r="G18" s="15"/>
      <c r="H18" s="15"/>
      <c r="I18" s="15"/>
      <c r="J18" s="15"/>
    </row>
    <row r="19" spans="2:10" ht="34.5" customHeight="1">
      <c r="B19" s="19" t="s">
        <v>228</v>
      </c>
      <c r="C19" s="20">
        <f>SUM(C15:C18)</f>
        <v>110324</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3:J30"/>
  <sheetViews>
    <sheetView view="pageBreakPreview" zoomScale="60" workbookViewId="0" topLeftCell="A1">
      <selection activeCell="A8" sqref="A8"/>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3" spans="1:10" s="1" customFormat="1" ht="24.75" customHeight="1">
      <c r="A3" s="159" t="s">
        <v>131</v>
      </c>
      <c r="B3" s="159"/>
      <c r="C3" s="159"/>
      <c r="D3" s="159"/>
      <c r="E3" s="159"/>
      <c r="F3" s="159"/>
      <c r="G3" s="159"/>
      <c r="H3" s="159"/>
      <c r="I3" s="159"/>
      <c r="J3" s="159"/>
    </row>
    <row r="4" spans="1:10" s="1" customFormat="1" ht="24.75" customHeight="1">
      <c r="A4" s="159" t="s">
        <v>132</v>
      </c>
      <c r="B4" s="159"/>
      <c r="C4" s="159"/>
      <c r="D4" s="159"/>
      <c r="E4" s="159"/>
      <c r="F4" s="159"/>
      <c r="G4" s="159"/>
      <c r="H4" s="159"/>
      <c r="I4" s="159"/>
      <c r="J4" s="159"/>
    </row>
    <row r="5" spans="1:10" s="1" customFormat="1" ht="24.75" customHeight="1">
      <c r="A5" s="159" t="s">
        <v>150</v>
      </c>
      <c r="B5" s="159"/>
      <c r="C5" s="159"/>
      <c r="D5" s="159"/>
      <c r="E5" s="159"/>
      <c r="F5" s="159"/>
      <c r="G5" s="159"/>
      <c r="H5" s="159"/>
      <c r="I5" s="159"/>
      <c r="J5" s="159"/>
    </row>
    <row r="6" spans="1:10" s="1" customFormat="1" ht="24.75" customHeight="1">
      <c r="A6" s="159" t="s">
        <v>216</v>
      </c>
      <c r="B6" s="159"/>
      <c r="C6" s="159"/>
      <c r="D6" s="159"/>
      <c r="E6" s="159"/>
      <c r="F6" s="159"/>
      <c r="G6" s="159"/>
      <c r="H6" s="159"/>
      <c r="I6" s="159"/>
      <c r="J6" s="159"/>
    </row>
    <row r="7" spans="1:10" s="1" customFormat="1" ht="24.75" customHeight="1">
      <c r="A7" s="160" t="s">
        <v>133</v>
      </c>
      <c r="B7" s="160"/>
      <c r="C7" s="160"/>
      <c r="D7" s="160"/>
      <c r="E7" s="160"/>
      <c r="F7" s="160"/>
      <c r="G7" s="160"/>
      <c r="H7" s="160"/>
      <c r="I7" s="160"/>
      <c r="J7" s="160"/>
    </row>
    <row r="8" spans="1:10" s="1" customFormat="1" ht="30" customHeight="1">
      <c r="A8" s="2"/>
      <c r="B8" s="2"/>
      <c r="C8" s="2"/>
      <c r="D8" s="2"/>
      <c r="E8" s="2"/>
      <c r="F8" s="2"/>
      <c r="G8" s="2"/>
      <c r="H8" s="2"/>
      <c r="I8" s="2"/>
      <c r="J8" s="2"/>
    </row>
    <row r="9" spans="2:6" s="3" customFormat="1" ht="30" customHeight="1">
      <c r="B9" s="4"/>
      <c r="C9" s="5"/>
      <c r="D9" s="5"/>
      <c r="E9" s="5"/>
      <c r="F9" s="5"/>
    </row>
    <row r="10" s="3" customFormat="1" ht="30" customHeight="1">
      <c r="B10" s="4"/>
    </row>
    <row r="11" s="3" customFormat="1" ht="30" customHeight="1">
      <c r="B11" s="4"/>
    </row>
    <row r="12" s="3" customFormat="1" ht="30" customHeight="1">
      <c r="B12" s="4"/>
    </row>
    <row r="13" spans="2:3" ht="24.75" customHeight="1">
      <c r="B13" s="7"/>
      <c r="C13" s="8" t="s">
        <v>217</v>
      </c>
    </row>
    <row r="14" ht="24.75" customHeight="1">
      <c r="C14" s="9" t="s">
        <v>148</v>
      </c>
    </row>
    <row r="15" spans="2:10" ht="24.75" customHeight="1">
      <c r="B15" s="10"/>
      <c r="C15" s="27" t="s">
        <v>98</v>
      </c>
      <c r="D15" s="27"/>
      <c r="E15" s="27"/>
      <c r="F15" s="27"/>
      <c r="G15" s="27"/>
      <c r="H15" s="11"/>
      <c r="I15" s="11"/>
      <c r="J15" s="11"/>
    </row>
    <row r="16" spans="2:10" ht="24.75" customHeight="1">
      <c r="B16" s="12" t="s">
        <v>4</v>
      </c>
      <c r="C16" s="12" t="s">
        <v>5</v>
      </c>
      <c r="D16" s="12" t="s">
        <v>6</v>
      </c>
      <c r="E16" s="12" t="s">
        <v>7</v>
      </c>
      <c r="F16" s="12" t="s">
        <v>8</v>
      </c>
      <c r="G16" s="12" t="s">
        <v>9</v>
      </c>
      <c r="H16" s="13" t="s">
        <v>10</v>
      </c>
      <c r="I16" s="13" t="s">
        <v>11</v>
      </c>
      <c r="J16" s="13" t="s">
        <v>12</v>
      </c>
    </row>
    <row r="17" spans="1:10" ht="34.5" customHeight="1">
      <c r="A17" s="14">
        <v>1</v>
      </c>
      <c r="B17" s="15" t="s">
        <v>13</v>
      </c>
      <c r="C17" s="16">
        <v>5000</v>
      </c>
      <c r="D17" s="17"/>
      <c r="E17" s="15"/>
      <c r="F17" s="15"/>
      <c r="G17" s="15"/>
      <c r="H17" s="15"/>
      <c r="I17" s="15"/>
      <c r="J17" s="15"/>
    </row>
    <row r="18" spans="1:10" ht="42" customHeight="1">
      <c r="A18" s="14">
        <v>2</v>
      </c>
      <c r="B18" s="15" t="s">
        <v>108</v>
      </c>
      <c r="C18" s="16">
        <v>2000</v>
      </c>
      <c r="D18" s="17"/>
      <c r="E18" s="15"/>
      <c r="F18" s="15"/>
      <c r="G18" s="15"/>
      <c r="H18" s="15"/>
      <c r="I18" s="15"/>
      <c r="J18" s="15"/>
    </row>
    <row r="19" spans="1:10" ht="49.5" customHeight="1">
      <c r="A19" s="14">
        <v>3</v>
      </c>
      <c r="B19" s="28" t="s">
        <v>149</v>
      </c>
      <c r="C19" s="16">
        <v>23000</v>
      </c>
      <c r="D19" s="17"/>
      <c r="E19" s="15"/>
      <c r="F19" s="15"/>
      <c r="G19" s="15"/>
      <c r="H19" s="15"/>
      <c r="I19" s="15"/>
      <c r="J19" s="15"/>
    </row>
    <row r="20" spans="1:10" ht="34.5" customHeight="1">
      <c r="A20" s="14">
        <v>4</v>
      </c>
      <c r="B20" s="15" t="s">
        <v>15</v>
      </c>
      <c r="C20" s="16">
        <v>70000</v>
      </c>
      <c r="D20" s="17"/>
      <c r="E20" s="15"/>
      <c r="F20" s="15"/>
      <c r="G20" s="15"/>
      <c r="H20" s="15"/>
      <c r="I20" s="15"/>
      <c r="J20" s="15"/>
    </row>
    <row r="21" spans="1:10" ht="45.75" customHeight="1">
      <c r="A21" s="14">
        <v>5</v>
      </c>
      <c r="B21" s="18" t="s">
        <v>16</v>
      </c>
      <c r="C21" s="30" t="s">
        <v>143</v>
      </c>
      <c r="D21" s="17"/>
      <c r="E21" s="15"/>
      <c r="F21" s="15"/>
      <c r="G21" s="15"/>
      <c r="H21" s="15"/>
      <c r="I21" s="15"/>
      <c r="J21" s="15"/>
    </row>
    <row r="22" spans="1:10" ht="51" customHeight="1">
      <c r="A22" s="14">
        <v>6</v>
      </c>
      <c r="B22" s="18" t="s">
        <v>17</v>
      </c>
      <c r="C22" s="16">
        <v>14000</v>
      </c>
      <c r="D22" s="17"/>
      <c r="E22" s="15"/>
      <c r="F22" s="15"/>
      <c r="G22" s="15"/>
      <c r="H22" s="15"/>
      <c r="I22" s="15"/>
      <c r="J22" s="15"/>
    </row>
    <row r="23" spans="1:10" ht="57.75" customHeight="1">
      <c r="A23" s="84"/>
      <c r="B23" s="28" t="s">
        <v>144</v>
      </c>
      <c r="C23" s="30" t="s">
        <v>146</v>
      </c>
      <c r="D23" s="17"/>
      <c r="E23" s="15"/>
      <c r="F23" s="15"/>
      <c r="G23" s="15"/>
      <c r="H23" s="15"/>
      <c r="I23" s="15"/>
      <c r="J23" s="15"/>
    </row>
    <row r="24" spans="2:10" ht="34.5" customHeight="1">
      <c r="B24" s="19" t="s">
        <v>151</v>
      </c>
      <c r="C24" s="20">
        <f>SUM(C17:C20,C22+8000)</f>
        <v>122000</v>
      </c>
      <c r="J24" s="22"/>
    </row>
    <row r="25" spans="2:3" ht="47.25" customHeight="1">
      <c r="B25" s="28" t="s">
        <v>145</v>
      </c>
      <c r="C25" s="89"/>
    </row>
    <row r="26" ht="19.5" customHeight="1">
      <c r="B26" s="25"/>
    </row>
    <row r="27" ht="42" customHeight="1">
      <c r="B27" s="90" t="s">
        <v>56</v>
      </c>
    </row>
    <row r="28" ht="19.5" customHeight="1">
      <c r="B28" s="25"/>
    </row>
    <row r="30" ht="12.75">
      <c r="B30" s="26"/>
    </row>
  </sheetData>
  <mergeCells count="5">
    <mergeCell ref="A7:J7"/>
    <mergeCell ref="A3:J3"/>
    <mergeCell ref="A4:J4"/>
    <mergeCell ref="A5:J5"/>
    <mergeCell ref="A6:J6"/>
  </mergeCells>
  <printOptions/>
  <pageMargins left="0.75" right="0.75" top="1" bottom="1" header="0.5" footer="0.5"/>
  <pageSetup fitToHeight="1" fitToWidth="1" horizontalDpi="600" verticalDpi="600" orientation="landscape" scale="51" r:id="rId1"/>
</worksheet>
</file>

<file path=xl/worksheets/sheet31.xml><?xml version="1.0" encoding="utf-8"?>
<worksheet xmlns="http://schemas.openxmlformats.org/spreadsheetml/2006/main" xmlns:r="http://schemas.openxmlformats.org/officeDocument/2006/relationships">
  <sheetPr>
    <pageSetUpPr fitToPage="1"/>
  </sheetPr>
  <dimension ref="A3:J33"/>
  <sheetViews>
    <sheetView view="pageBreakPreview" zoomScale="60" zoomScaleNormal="75" workbookViewId="0" topLeftCell="A1">
      <selection activeCell="A9" sqref="A9"/>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3" spans="1:10" s="1" customFormat="1" ht="24.75" customHeight="1">
      <c r="A3" s="159" t="s">
        <v>152</v>
      </c>
      <c r="B3" s="159"/>
      <c r="C3" s="159"/>
      <c r="D3" s="159"/>
      <c r="E3" s="159"/>
      <c r="F3" s="159"/>
      <c r="G3" s="159"/>
      <c r="H3" s="159"/>
      <c r="I3" s="159"/>
      <c r="J3" s="159"/>
    </row>
    <row r="4" spans="1:10" s="1" customFormat="1" ht="24.75" customHeight="1">
      <c r="A4" s="159" t="s">
        <v>131</v>
      </c>
      <c r="B4" s="159"/>
      <c r="C4" s="159"/>
      <c r="D4" s="159"/>
      <c r="E4" s="159"/>
      <c r="F4" s="159"/>
      <c r="G4" s="159"/>
      <c r="H4" s="159"/>
      <c r="I4" s="159"/>
      <c r="J4" s="159"/>
    </row>
    <row r="5" spans="1:10" s="1" customFormat="1" ht="24.75" customHeight="1">
      <c r="A5" s="159" t="s">
        <v>156</v>
      </c>
      <c r="B5" s="159"/>
      <c r="C5" s="159"/>
      <c r="D5" s="159"/>
      <c r="E5" s="159"/>
      <c r="F5" s="159"/>
      <c r="G5" s="159"/>
      <c r="H5" s="159"/>
      <c r="I5" s="159"/>
      <c r="J5" s="159"/>
    </row>
    <row r="6" spans="1:10" s="1" customFormat="1" ht="24.75" customHeight="1">
      <c r="A6" s="159" t="s">
        <v>216</v>
      </c>
      <c r="B6" s="159"/>
      <c r="C6" s="159"/>
      <c r="D6" s="159"/>
      <c r="E6" s="159"/>
      <c r="F6" s="159"/>
      <c r="G6" s="159"/>
      <c r="H6" s="159"/>
      <c r="I6" s="159"/>
      <c r="J6" s="159"/>
    </row>
    <row r="7" spans="1:10" s="1" customFormat="1" ht="24.75" customHeight="1">
      <c r="A7" s="160" t="s">
        <v>153</v>
      </c>
      <c r="B7" s="160"/>
      <c r="C7" s="160"/>
      <c r="D7" s="160"/>
      <c r="E7" s="160"/>
      <c r="F7" s="160"/>
      <c r="G7" s="160"/>
      <c r="H7" s="160"/>
      <c r="I7" s="160"/>
      <c r="J7" s="160"/>
    </row>
    <row r="8" spans="1:10" s="1" customFormat="1" ht="24.75" customHeight="1">
      <c r="A8" s="160" t="s">
        <v>133</v>
      </c>
      <c r="B8" s="160"/>
      <c r="C8" s="160"/>
      <c r="D8" s="160"/>
      <c r="E8" s="160"/>
      <c r="F8" s="160"/>
      <c r="G8" s="160"/>
      <c r="H8" s="160"/>
      <c r="I8" s="160"/>
      <c r="J8" s="160"/>
    </row>
    <row r="9" spans="2:6" s="3" customFormat="1" ht="30" customHeight="1">
      <c r="B9" s="4"/>
      <c r="C9" s="5"/>
      <c r="D9" s="5"/>
      <c r="E9" s="5"/>
      <c r="F9" s="5"/>
    </row>
    <row r="10" s="3" customFormat="1" ht="30" customHeight="1">
      <c r="B10" s="4"/>
    </row>
    <row r="11" s="3" customFormat="1" ht="30" customHeight="1">
      <c r="B11" s="4"/>
    </row>
    <row r="12" s="3" customFormat="1" ht="30" customHeight="1">
      <c r="B12" s="4"/>
    </row>
    <row r="13" spans="2:3" ht="24.75" customHeight="1">
      <c r="B13" s="7"/>
      <c r="C13" s="8" t="s">
        <v>217</v>
      </c>
    </row>
    <row r="14" ht="24.75" customHeight="1">
      <c r="C14" s="9" t="s">
        <v>154</v>
      </c>
    </row>
    <row r="15" spans="2:10" ht="24.75" customHeight="1">
      <c r="B15" s="10"/>
      <c r="C15" s="27" t="s">
        <v>98</v>
      </c>
      <c r="D15" s="27"/>
      <c r="E15" s="27"/>
      <c r="F15" s="27"/>
      <c r="G15" s="27"/>
      <c r="H15" s="11"/>
      <c r="I15" s="11"/>
      <c r="J15" s="11"/>
    </row>
    <row r="16" spans="2:10" ht="24.75" customHeight="1">
      <c r="B16" s="12" t="s">
        <v>4</v>
      </c>
      <c r="C16" s="12" t="s">
        <v>5</v>
      </c>
      <c r="D16" s="12" t="s">
        <v>6</v>
      </c>
      <c r="E16" s="12" t="s">
        <v>7</v>
      </c>
      <c r="F16" s="12" t="s">
        <v>8</v>
      </c>
      <c r="G16" s="12" t="s">
        <v>9</v>
      </c>
      <c r="H16" s="13" t="s">
        <v>10</v>
      </c>
      <c r="I16" s="13" t="s">
        <v>11</v>
      </c>
      <c r="J16" s="13" t="s">
        <v>12</v>
      </c>
    </row>
    <row r="17" spans="1:10" ht="34.5" customHeight="1">
      <c r="A17" s="14">
        <v>1</v>
      </c>
      <c r="B17" s="15" t="s">
        <v>13</v>
      </c>
      <c r="C17" s="16">
        <v>5000</v>
      </c>
      <c r="D17" s="17"/>
      <c r="E17" s="15"/>
      <c r="F17" s="15"/>
      <c r="G17" s="15"/>
      <c r="H17" s="15"/>
      <c r="I17" s="15"/>
      <c r="J17" s="15"/>
    </row>
    <row r="18" spans="1:10" ht="42" customHeight="1">
      <c r="A18" s="14">
        <v>2</v>
      </c>
      <c r="B18" s="15" t="s">
        <v>108</v>
      </c>
      <c r="C18" s="16">
        <v>4000</v>
      </c>
      <c r="D18" s="17"/>
      <c r="E18" s="15"/>
      <c r="F18" s="15"/>
      <c r="G18" s="15"/>
      <c r="H18" s="15"/>
      <c r="I18" s="15"/>
      <c r="J18" s="15"/>
    </row>
    <row r="19" spans="1:10" ht="38.25">
      <c r="A19" s="14">
        <v>3</v>
      </c>
      <c r="B19" s="28" t="s">
        <v>149</v>
      </c>
      <c r="C19" s="16">
        <v>23000</v>
      </c>
      <c r="D19" s="17"/>
      <c r="E19" s="15"/>
      <c r="F19" s="15"/>
      <c r="G19" s="15"/>
      <c r="H19" s="15"/>
      <c r="I19" s="15"/>
      <c r="J19" s="15"/>
    </row>
    <row r="20" spans="1:10" ht="34.5" customHeight="1">
      <c r="A20" s="14">
        <v>4</v>
      </c>
      <c r="B20" s="15" t="s">
        <v>15</v>
      </c>
      <c r="C20" s="16">
        <v>70000</v>
      </c>
      <c r="D20" s="17"/>
      <c r="E20" s="15"/>
      <c r="F20" s="15"/>
      <c r="G20" s="15"/>
      <c r="H20" s="15"/>
      <c r="I20" s="15"/>
      <c r="J20" s="15"/>
    </row>
    <row r="21" spans="1:10" ht="60" customHeight="1">
      <c r="A21" s="14">
        <v>5</v>
      </c>
      <c r="B21" s="18" t="s">
        <v>16</v>
      </c>
      <c r="C21" s="30" t="s">
        <v>143</v>
      </c>
      <c r="D21" s="17"/>
      <c r="E21" s="15"/>
      <c r="F21" s="15"/>
      <c r="G21" s="15"/>
      <c r="H21" s="15"/>
      <c r="I21" s="15"/>
      <c r="J21" s="15"/>
    </row>
    <row r="22" spans="1:10" ht="49.5" customHeight="1">
      <c r="A22" s="14">
        <v>6</v>
      </c>
      <c r="B22" s="18" t="s">
        <v>17</v>
      </c>
      <c r="C22" s="16">
        <v>14000</v>
      </c>
      <c r="D22" s="17"/>
      <c r="E22" s="15"/>
      <c r="F22" s="15"/>
      <c r="G22" s="15"/>
      <c r="H22" s="15"/>
      <c r="I22" s="15"/>
      <c r="J22" s="15"/>
    </row>
    <row r="23" spans="1:10" ht="67.5" customHeight="1">
      <c r="A23" s="84"/>
      <c r="B23" s="28" t="s">
        <v>144</v>
      </c>
      <c r="C23" s="30" t="s">
        <v>157</v>
      </c>
      <c r="D23" s="17"/>
      <c r="E23" s="15"/>
      <c r="F23" s="15"/>
      <c r="G23" s="15"/>
      <c r="H23" s="15"/>
      <c r="I23" s="15"/>
      <c r="J23" s="15"/>
    </row>
    <row r="24" spans="2:10" ht="34.5" customHeight="1">
      <c r="B24" s="19" t="s">
        <v>155</v>
      </c>
      <c r="C24" s="20">
        <f>SUM(C17:C23)+8000</f>
        <v>124000</v>
      </c>
      <c r="J24" s="22"/>
    </row>
    <row r="25" spans="2:10" ht="34.5" customHeight="1">
      <c r="B25" s="19"/>
      <c r="C25" s="20"/>
      <c r="J25" s="22"/>
    </row>
    <row r="26" spans="2:3" ht="47.25" customHeight="1">
      <c r="B26" s="28" t="s">
        <v>145</v>
      </c>
      <c r="C26" s="89"/>
    </row>
    <row r="27" ht="19.5" customHeight="1">
      <c r="B27" s="25"/>
    </row>
    <row r="28" ht="42" customHeight="1">
      <c r="B28" s="90" t="s">
        <v>56</v>
      </c>
    </row>
    <row r="29" ht="19.5" customHeight="1">
      <c r="B29" s="25"/>
    </row>
    <row r="33" ht="12.75">
      <c r="B33" s="26"/>
    </row>
  </sheetData>
  <mergeCells count="6">
    <mergeCell ref="A8:J8"/>
    <mergeCell ref="A5:J5"/>
    <mergeCell ref="A7:J7"/>
    <mergeCell ref="A3:J3"/>
    <mergeCell ref="A4:J4"/>
    <mergeCell ref="A6:J6"/>
  </mergeCells>
  <printOptions/>
  <pageMargins left="0.75" right="0.75" top="1" bottom="1" header="0.5" footer="0.5"/>
  <pageSetup fitToHeight="1" fitToWidth="1" horizontalDpi="600" verticalDpi="600" orientation="landscape" scale="50" r:id="rId1"/>
</worksheet>
</file>

<file path=xl/worksheets/sheet32.xml><?xml version="1.0" encoding="utf-8"?>
<worksheet xmlns="http://schemas.openxmlformats.org/spreadsheetml/2006/main" xmlns:r="http://schemas.openxmlformats.org/officeDocument/2006/relationships">
  <sheetPr>
    <pageSetUpPr fitToPage="1"/>
  </sheetPr>
  <dimension ref="A2:J28"/>
  <sheetViews>
    <sheetView view="pageBreakPreview" zoomScale="60" zoomScaleNormal="50" workbookViewId="0" topLeftCell="A1">
      <selection activeCell="A10" sqref="A10"/>
    </sheetView>
  </sheetViews>
  <sheetFormatPr defaultColWidth="9.00390625" defaultRowHeight="12.75"/>
  <cols>
    <col min="1" max="1" width="2.875" style="6" customWidth="1"/>
    <col min="2" max="2" width="35.625" style="6" customWidth="1"/>
    <col min="3" max="3" width="26.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158</v>
      </c>
      <c r="B2" s="159"/>
      <c r="C2" s="159"/>
      <c r="D2" s="159"/>
      <c r="E2" s="159"/>
      <c r="F2" s="159"/>
      <c r="G2" s="159"/>
      <c r="H2" s="159"/>
      <c r="I2" s="159"/>
      <c r="J2" s="159"/>
    </row>
    <row r="3" spans="1:10" s="1" customFormat="1" ht="24.75" customHeight="1">
      <c r="A3" s="159" t="s">
        <v>164</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159</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1.25" customHeight="1">
      <c r="B10" s="4"/>
    </row>
    <row r="11" spans="2:3" ht="18.75" customHeight="1">
      <c r="B11" s="7"/>
      <c r="C11" s="8" t="s">
        <v>217</v>
      </c>
    </row>
    <row r="12" ht="18.75" customHeight="1">
      <c r="C12" s="9" t="s">
        <v>28</v>
      </c>
    </row>
    <row r="13" spans="2:10" ht="24.75" customHeight="1">
      <c r="B13" s="10"/>
      <c r="C13" s="27" t="s">
        <v>163</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7000</v>
      </c>
      <c r="D15" s="15"/>
      <c r="E15" s="15"/>
      <c r="F15" s="15"/>
      <c r="G15" s="15"/>
      <c r="H15" s="15"/>
      <c r="I15" s="15"/>
      <c r="J15" s="15"/>
    </row>
    <row r="16" spans="1:10" ht="34.5" customHeight="1">
      <c r="A16" s="14">
        <v>2</v>
      </c>
      <c r="B16" s="6" t="s">
        <v>108</v>
      </c>
      <c r="C16" s="16">
        <v>25000</v>
      </c>
      <c r="D16" s="15"/>
      <c r="E16" s="15"/>
      <c r="F16" s="15"/>
      <c r="G16" s="15"/>
      <c r="H16" s="15"/>
      <c r="I16" s="15"/>
      <c r="J16" s="15"/>
    </row>
    <row r="17" spans="1:10" ht="40.5" customHeight="1">
      <c r="A17" s="14">
        <v>3</v>
      </c>
      <c r="B17" s="28" t="s">
        <v>160</v>
      </c>
      <c r="C17" s="30" t="s">
        <v>161</v>
      </c>
      <c r="D17" s="15"/>
      <c r="E17" s="15"/>
      <c r="F17" s="15"/>
      <c r="G17" s="15"/>
      <c r="H17" s="15"/>
      <c r="I17" s="15"/>
      <c r="J17" s="15"/>
    </row>
    <row r="18" spans="1:10" ht="34.5" customHeight="1">
      <c r="A18" s="14">
        <v>4</v>
      </c>
      <c r="B18" s="15" t="s">
        <v>15</v>
      </c>
      <c r="C18" s="16">
        <v>45000</v>
      </c>
      <c r="D18" s="15"/>
      <c r="E18" s="15"/>
      <c r="F18" s="15"/>
      <c r="G18" s="15"/>
      <c r="H18" s="15"/>
      <c r="I18" s="15"/>
      <c r="J18" s="15"/>
    </row>
    <row r="19" spans="1:10" ht="60.75" customHeight="1">
      <c r="A19" s="14">
        <v>5</v>
      </c>
      <c r="B19" s="18" t="s">
        <v>16</v>
      </c>
      <c r="C19" s="16">
        <v>116000</v>
      </c>
      <c r="D19" s="15"/>
      <c r="E19" s="15"/>
      <c r="F19" s="15"/>
      <c r="G19" s="15"/>
      <c r="H19" s="15"/>
      <c r="I19" s="15"/>
      <c r="J19" s="15"/>
    </row>
    <row r="20" spans="1:10" ht="34.5" customHeight="1">
      <c r="A20" s="14">
        <v>6</v>
      </c>
      <c r="B20" s="18" t="s">
        <v>17</v>
      </c>
      <c r="C20" s="16">
        <v>21500</v>
      </c>
      <c r="D20" s="15"/>
      <c r="E20" s="15"/>
      <c r="F20" s="15"/>
      <c r="G20" s="15"/>
      <c r="H20" s="15"/>
      <c r="I20" s="15"/>
      <c r="J20" s="15"/>
    </row>
    <row r="21" spans="2:10" ht="34.5" customHeight="1">
      <c r="B21" s="19" t="s">
        <v>32</v>
      </c>
      <c r="C21" s="20">
        <f>SUM(C18:C20,C15:C16)</f>
        <v>214500</v>
      </c>
      <c r="J21" s="22"/>
    </row>
    <row r="22" ht="14.25" customHeight="1"/>
    <row r="23" spans="2:3" ht="19.5" customHeight="1">
      <c r="B23" s="15" t="s">
        <v>19</v>
      </c>
      <c r="C23" s="23">
        <v>170</v>
      </c>
    </row>
    <row r="24" ht="15" customHeight="1">
      <c r="B24" s="24"/>
    </row>
    <row r="25" spans="2:4" ht="30" customHeight="1">
      <c r="B25" s="187" t="s">
        <v>165</v>
      </c>
      <c r="C25" s="36"/>
      <c r="D25" s="91" t="s">
        <v>162</v>
      </c>
    </row>
    <row r="26" spans="2:4" ht="20.25" customHeight="1">
      <c r="B26" s="188"/>
      <c r="C26" s="36"/>
      <c r="D26" s="92"/>
    </row>
    <row r="28" ht="12.75">
      <c r="B28" s="26"/>
    </row>
  </sheetData>
  <mergeCells count="5">
    <mergeCell ref="B25:B26"/>
    <mergeCell ref="A2:J2"/>
    <mergeCell ref="A3:J3"/>
    <mergeCell ref="A4:J4"/>
    <mergeCell ref="A5:J5"/>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2:J28"/>
  <sheetViews>
    <sheetView view="pageBreakPreview" zoomScale="60" zoomScaleNormal="50" workbookViewId="0" topLeftCell="A1">
      <selection activeCell="A6" sqref="A6"/>
    </sheetView>
  </sheetViews>
  <sheetFormatPr defaultColWidth="9.00390625" defaultRowHeight="12.75"/>
  <cols>
    <col min="1" max="1" width="2.875" style="6" customWidth="1"/>
    <col min="2" max="2" width="39.00390625" style="6" customWidth="1"/>
    <col min="3" max="3" width="26.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158</v>
      </c>
      <c r="B2" s="159"/>
      <c r="C2" s="159"/>
      <c r="D2" s="159"/>
      <c r="E2" s="159"/>
      <c r="F2" s="159"/>
      <c r="G2" s="159"/>
      <c r="H2" s="159"/>
      <c r="I2" s="159"/>
      <c r="J2" s="159"/>
    </row>
    <row r="3" spans="1:10" s="1" customFormat="1" ht="24.75" customHeight="1">
      <c r="A3" s="159" t="s">
        <v>166</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159</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1.25" customHeight="1">
      <c r="B10" s="4"/>
    </row>
    <row r="11" spans="2:3" ht="18.75" customHeight="1">
      <c r="B11" s="7"/>
      <c r="C11" s="8" t="s">
        <v>217</v>
      </c>
    </row>
    <row r="12" ht="18.75" customHeight="1">
      <c r="C12" s="9" t="s">
        <v>21</v>
      </c>
    </row>
    <row r="13" spans="2:10" ht="24.75" customHeight="1">
      <c r="B13" s="10"/>
      <c r="C13" s="27" t="s">
        <v>167</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7000</v>
      </c>
      <c r="D15" s="15"/>
      <c r="E15" s="15"/>
      <c r="F15" s="15"/>
      <c r="G15" s="15"/>
      <c r="H15" s="15"/>
      <c r="I15" s="15"/>
      <c r="J15" s="15"/>
    </row>
    <row r="16" spans="1:10" ht="34.5" customHeight="1">
      <c r="A16" s="14">
        <v>2</v>
      </c>
      <c r="B16" s="6" t="s">
        <v>108</v>
      </c>
      <c r="C16" s="16">
        <v>2000</v>
      </c>
      <c r="D16" s="15"/>
      <c r="E16" s="15"/>
      <c r="F16" s="15"/>
      <c r="G16" s="15"/>
      <c r="H16" s="15"/>
      <c r="I16" s="15"/>
      <c r="J16" s="15"/>
    </row>
    <row r="17" spans="1:10" ht="40.5" customHeight="1">
      <c r="A17" s="14">
        <v>3</v>
      </c>
      <c r="B17" s="28" t="s">
        <v>160</v>
      </c>
      <c r="C17" s="30">
        <v>9000</v>
      </c>
      <c r="D17" s="15"/>
      <c r="E17" s="15"/>
      <c r="F17" s="15"/>
      <c r="G17" s="15"/>
      <c r="H17" s="15"/>
      <c r="I17" s="15"/>
      <c r="J17" s="15"/>
    </row>
    <row r="18" spans="1:10" ht="34.5" customHeight="1">
      <c r="A18" s="14">
        <v>4</v>
      </c>
      <c r="B18" s="15" t="s">
        <v>15</v>
      </c>
      <c r="C18" s="16">
        <v>40000</v>
      </c>
      <c r="D18" s="15"/>
      <c r="E18" s="15"/>
      <c r="F18" s="15"/>
      <c r="G18" s="15"/>
      <c r="H18" s="15"/>
      <c r="I18" s="15"/>
      <c r="J18" s="15"/>
    </row>
    <row r="19" spans="1:10" ht="49.5" customHeight="1">
      <c r="A19" s="14">
        <v>5</v>
      </c>
      <c r="B19" s="18" t="s">
        <v>16</v>
      </c>
      <c r="C19" s="16">
        <v>106000</v>
      </c>
      <c r="D19" s="15"/>
      <c r="E19" s="15"/>
      <c r="F19" s="15"/>
      <c r="G19" s="15"/>
      <c r="H19" s="15"/>
      <c r="I19" s="15"/>
      <c r="J19" s="15"/>
    </row>
    <row r="20" spans="1:10" ht="34.5" customHeight="1">
      <c r="A20" s="14">
        <v>6</v>
      </c>
      <c r="B20" s="18" t="s">
        <v>17</v>
      </c>
      <c r="C20" s="16">
        <v>20000</v>
      </c>
      <c r="D20" s="15"/>
      <c r="E20" s="15"/>
      <c r="F20" s="15"/>
      <c r="G20" s="15"/>
      <c r="H20" s="15"/>
      <c r="I20" s="15"/>
      <c r="J20" s="15"/>
    </row>
    <row r="21" spans="2:10" ht="34.5" customHeight="1">
      <c r="B21" s="19" t="s">
        <v>32</v>
      </c>
      <c r="C21" s="20">
        <f>SUM(C15:C20)</f>
        <v>184000</v>
      </c>
      <c r="J21" s="22"/>
    </row>
    <row r="22" ht="14.25" customHeight="1"/>
    <row r="23" spans="2:3" ht="19.5" customHeight="1">
      <c r="B23" s="15" t="s">
        <v>19</v>
      </c>
      <c r="C23" s="23">
        <v>170</v>
      </c>
    </row>
    <row r="24" ht="15" customHeight="1">
      <c r="B24" s="24"/>
    </row>
    <row r="25" spans="2:4" ht="30" customHeight="1">
      <c r="B25" s="187" t="s">
        <v>168</v>
      </c>
      <c r="C25" s="36"/>
      <c r="D25" s="91" t="s">
        <v>162</v>
      </c>
    </row>
    <row r="26" spans="2:4" ht="20.25" customHeight="1">
      <c r="B26" s="188"/>
      <c r="C26" s="36"/>
      <c r="D26" s="92"/>
    </row>
    <row r="28" ht="12.75">
      <c r="B28" s="26"/>
    </row>
  </sheetData>
  <mergeCells count="5">
    <mergeCell ref="B25:B26"/>
    <mergeCell ref="A2:J2"/>
    <mergeCell ref="A3:J3"/>
    <mergeCell ref="A4:J4"/>
    <mergeCell ref="A5:J5"/>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2:J30"/>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4.1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26</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104</v>
      </c>
    </row>
    <row r="13" spans="2:10" ht="24.75" customHeight="1">
      <c r="B13" s="10" t="s">
        <v>3</v>
      </c>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8473</v>
      </c>
      <c r="D15" s="17"/>
      <c r="E15" s="15"/>
      <c r="F15" s="15"/>
      <c r="G15" s="15"/>
      <c r="H15" s="15"/>
      <c r="I15" s="15"/>
      <c r="J15" s="15"/>
    </row>
    <row r="16" spans="1:10" ht="34.5" customHeight="1">
      <c r="A16" s="14">
        <v>2</v>
      </c>
      <c r="B16" s="15" t="s">
        <v>14</v>
      </c>
      <c r="C16" s="16">
        <v>11474</v>
      </c>
      <c r="D16" s="17"/>
      <c r="E16" s="15"/>
      <c r="F16" s="15"/>
      <c r="G16" s="15"/>
      <c r="H16" s="15"/>
      <c r="I16" s="15"/>
      <c r="J16" s="15"/>
    </row>
    <row r="17" spans="1:10" ht="34.5" customHeight="1">
      <c r="A17" s="14">
        <v>3</v>
      </c>
      <c r="B17" s="15" t="s">
        <v>15</v>
      </c>
      <c r="C17" s="16">
        <v>42723</v>
      </c>
      <c r="D17" s="17"/>
      <c r="E17" s="15"/>
      <c r="F17" s="15"/>
      <c r="G17" s="15"/>
      <c r="H17" s="15"/>
      <c r="I17" s="15"/>
      <c r="J17" s="15"/>
    </row>
    <row r="18" spans="1:10" ht="69" customHeight="1">
      <c r="A18" s="14">
        <v>4</v>
      </c>
      <c r="B18" s="18" t="s">
        <v>16</v>
      </c>
      <c r="C18" s="16">
        <v>57922</v>
      </c>
      <c r="D18" s="17"/>
      <c r="E18" s="15"/>
      <c r="F18" s="15"/>
      <c r="G18" s="15"/>
      <c r="H18" s="15"/>
      <c r="I18" s="15"/>
      <c r="J18" s="15"/>
    </row>
    <row r="19" spans="1:10" ht="48" customHeight="1">
      <c r="A19" s="14">
        <v>5</v>
      </c>
      <c r="B19" s="18" t="s">
        <v>17</v>
      </c>
      <c r="C19" s="16">
        <v>8226</v>
      </c>
      <c r="D19" s="17"/>
      <c r="E19" s="15"/>
      <c r="F19" s="15"/>
      <c r="G19" s="15"/>
      <c r="H19" s="15"/>
      <c r="I19" s="15"/>
      <c r="J19" s="15"/>
    </row>
    <row r="20" spans="2:10" ht="34.5" customHeight="1">
      <c r="B20" s="19" t="s">
        <v>172</v>
      </c>
      <c r="C20" s="20">
        <f>SUM(C15:C19)</f>
        <v>128818</v>
      </c>
      <c r="J20" s="22"/>
    </row>
    <row r="21" ht="39.75" customHeight="1"/>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7.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27</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spans="3:4" ht="18.75" customHeight="1">
      <c r="C12" s="9" t="s">
        <v>171</v>
      </c>
      <c r="D12" s="94"/>
    </row>
    <row r="13" spans="2:10" ht="24.75" customHeight="1">
      <c r="B13" s="10"/>
      <c r="C13" s="27"/>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8478</v>
      </c>
      <c r="D15" s="17"/>
      <c r="E15" s="15"/>
      <c r="F15" s="15"/>
      <c r="G15" s="15"/>
      <c r="H15" s="15"/>
      <c r="I15" s="15"/>
      <c r="J15" s="15"/>
    </row>
    <row r="16" spans="1:10" ht="34.5" customHeight="1">
      <c r="A16" s="14">
        <v>2</v>
      </c>
      <c r="B16" s="15" t="s">
        <v>23</v>
      </c>
      <c r="C16" s="16">
        <v>3587</v>
      </c>
      <c r="D16" s="17"/>
      <c r="E16" s="15"/>
      <c r="F16" s="15"/>
      <c r="G16" s="15"/>
      <c r="H16" s="15"/>
      <c r="I16" s="15"/>
      <c r="J16" s="15"/>
    </row>
    <row r="17" spans="1:10" ht="35.25" customHeight="1">
      <c r="A17" s="14">
        <v>3</v>
      </c>
      <c r="B17" s="28" t="s">
        <v>24</v>
      </c>
      <c r="C17" s="16">
        <v>11831</v>
      </c>
      <c r="D17" s="17"/>
      <c r="E17" s="15"/>
      <c r="F17" s="15"/>
      <c r="G17" s="15"/>
      <c r="H17" s="15"/>
      <c r="I17" s="15"/>
      <c r="J17" s="15"/>
    </row>
    <row r="18" spans="1:10" ht="34.5" customHeight="1">
      <c r="A18" s="14">
        <v>4</v>
      </c>
      <c r="B18" s="15" t="s">
        <v>15</v>
      </c>
      <c r="C18" s="16">
        <v>42731</v>
      </c>
      <c r="D18" s="17"/>
      <c r="E18" s="15"/>
      <c r="F18" s="15"/>
      <c r="G18" s="15"/>
      <c r="H18" s="15"/>
      <c r="I18" s="15"/>
      <c r="J18" s="15"/>
    </row>
    <row r="19" spans="1:10" ht="53.25" customHeight="1">
      <c r="A19" s="14">
        <v>5</v>
      </c>
      <c r="B19" s="18" t="s">
        <v>16</v>
      </c>
      <c r="C19" s="16">
        <v>57932</v>
      </c>
      <c r="D19" s="17"/>
      <c r="E19" s="15"/>
      <c r="F19" s="15"/>
      <c r="G19" s="15"/>
      <c r="H19" s="15"/>
      <c r="I19" s="15"/>
      <c r="J19" s="15"/>
    </row>
    <row r="20" spans="1:10" ht="47.25" customHeight="1">
      <c r="A20" s="14">
        <v>6</v>
      </c>
      <c r="B20" s="18" t="s">
        <v>17</v>
      </c>
      <c r="C20" s="16">
        <v>8232</v>
      </c>
      <c r="D20" s="17"/>
      <c r="E20" s="15"/>
      <c r="F20" s="15"/>
      <c r="G20" s="15"/>
      <c r="H20" s="15"/>
      <c r="I20" s="15"/>
      <c r="J20" s="15"/>
    </row>
    <row r="21" spans="2:10" ht="34.5" customHeight="1">
      <c r="B21" s="19" t="s">
        <v>25</v>
      </c>
      <c r="C21" s="20">
        <f>SUM(C15:C20)</f>
        <v>132791</v>
      </c>
      <c r="D21" s="21"/>
      <c r="J21" s="22"/>
    </row>
    <row r="22" ht="39.75" customHeight="1">
      <c r="C22" s="21"/>
    </row>
    <row r="23" spans="2:3" ht="19.5" customHeight="1">
      <c r="B23" s="15" t="s">
        <v>19</v>
      </c>
      <c r="C23" s="23">
        <v>71</v>
      </c>
    </row>
    <row r="24" ht="19.5" customHeight="1">
      <c r="B24" s="24"/>
    </row>
    <row r="25" spans="2:3" ht="19.5" customHeight="1">
      <c r="B25" s="15" t="s">
        <v>20</v>
      </c>
      <c r="C25" s="23">
        <v>360</v>
      </c>
    </row>
    <row r="26" ht="19.5" customHeight="1">
      <c r="B26" s="25"/>
    </row>
    <row r="27" ht="75" customHeight="1">
      <c r="B27" s="24"/>
    </row>
    <row r="31" ht="12.75">
      <c r="B31"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6.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33</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spans="3:10" ht="18.75" customHeight="1">
      <c r="C12" s="9" t="s">
        <v>28</v>
      </c>
      <c r="D12" s="189" t="s">
        <v>211</v>
      </c>
      <c r="E12" s="189"/>
      <c r="F12" s="189"/>
      <c r="G12" s="189"/>
      <c r="H12" s="189"/>
      <c r="I12" s="189"/>
      <c r="J12" s="189"/>
    </row>
    <row r="13" spans="2:10" ht="24.75" customHeight="1">
      <c r="B13" s="10"/>
      <c r="C13" s="27" t="s">
        <v>50</v>
      </c>
      <c r="D13" s="168"/>
      <c r="E13" s="168"/>
      <c r="F13" s="168"/>
      <c r="G13" s="168"/>
      <c r="H13" s="168"/>
      <c r="I13" s="168"/>
      <c r="J13" s="168"/>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8480</v>
      </c>
      <c r="D15" s="17"/>
      <c r="E15" s="15"/>
      <c r="F15" s="15"/>
      <c r="G15" s="15"/>
      <c r="H15" s="15"/>
      <c r="I15" s="15"/>
      <c r="J15" s="15"/>
    </row>
    <row r="16" spans="1:10" ht="34.5" customHeight="1">
      <c r="A16" s="14">
        <v>2</v>
      </c>
      <c r="B16" s="15" t="s">
        <v>29</v>
      </c>
      <c r="C16" s="16">
        <v>8030</v>
      </c>
      <c r="D16" s="17"/>
      <c r="E16" s="15"/>
      <c r="F16" s="15"/>
      <c r="G16" s="15"/>
      <c r="H16" s="15"/>
      <c r="I16" s="15"/>
      <c r="J16" s="15"/>
    </row>
    <row r="17" spans="1:10" ht="45" customHeight="1">
      <c r="A17" s="14">
        <v>3</v>
      </c>
      <c r="B17" s="28" t="s">
        <v>30</v>
      </c>
      <c r="C17" s="16" t="s">
        <v>31</v>
      </c>
      <c r="D17" s="17"/>
      <c r="E17" s="15"/>
      <c r="F17" s="15"/>
      <c r="G17" s="15"/>
      <c r="H17" s="15"/>
      <c r="I17" s="15"/>
      <c r="J17" s="15"/>
    </row>
    <row r="18" spans="1:10" ht="34.5" customHeight="1">
      <c r="A18" s="14">
        <v>4</v>
      </c>
      <c r="B18" s="15" t="s">
        <v>15</v>
      </c>
      <c r="C18" s="16">
        <v>43745</v>
      </c>
      <c r="D18" s="17"/>
      <c r="E18" s="15"/>
      <c r="F18" s="15"/>
      <c r="G18" s="15"/>
      <c r="H18" s="15"/>
      <c r="I18" s="15"/>
      <c r="J18" s="15"/>
    </row>
    <row r="19" spans="1:10" ht="45.75" customHeight="1">
      <c r="A19" s="14">
        <v>5</v>
      </c>
      <c r="B19" s="18" t="s">
        <v>16</v>
      </c>
      <c r="C19" s="16">
        <v>69097</v>
      </c>
      <c r="D19" s="17"/>
      <c r="E19" s="15"/>
      <c r="F19" s="15"/>
      <c r="G19" s="15"/>
      <c r="H19" s="15"/>
      <c r="I19" s="15"/>
      <c r="J19" s="15"/>
    </row>
    <row r="20" spans="1:10" ht="44.25" customHeight="1">
      <c r="A20" s="14">
        <v>6</v>
      </c>
      <c r="B20" s="18" t="s">
        <v>17</v>
      </c>
      <c r="C20" s="16">
        <v>22850</v>
      </c>
      <c r="D20" s="17"/>
      <c r="E20" s="15"/>
      <c r="F20" s="15"/>
      <c r="G20" s="15"/>
      <c r="H20" s="15"/>
      <c r="I20" s="15"/>
      <c r="J20" s="15"/>
    </row>
    <row r="21" spans="2:10" ht="34.5" customHeight="1">
      <c r="B21" s="19" t="s">
        <v>32</v>
      </c>
      <c r="C21" s="20">
        <f>SUM(C18:C20,C15:C16)</f>
        <v>152202</v>
      </c>
      <c r="J21" s="22"/>
    </row>
    <row r="22" ht="19.5" customHeight="1"/>
    <row r="23" spans="2:3" ht="19.5" customHeight="1">
      <c r="B23" s="15" t="s">
        <v>19</v>
      </c>
      <c r="C23" s="23">
        <v>71</v>
      </c>
    </row>
    <row r="24" ht="19.5" customHeight="1">
      <c r="B24" s="24"/>
    </row>
    <row r="25" spans="2:3" ht="19.5" customHeight="1">
      <c r="B25" s="15" t="s">
        <v>20</v>
      </c>
      <c r="C25" s="23">
        <v>360</v>
      </c>
    </row>
    <row r="26" ht="10.5" customHeight="1">
      <c r="B26" s="25"/>
    </row>
    <row r="27" ht="99.75" customHeight="1">
      <c r="B27" s="28" t="s">
        <v>173</v>
      </c>
    </row>
    <row r="31" ht="12.75">
      <c r="B31" s="26"/>
    </row>
  </sheetData>
  <sheetProtection/>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68"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2:J31"/>
  <sheetViews>
    <sheetView zoomScale="75" zoomScaleNormal="75" workbookViewId="0" topLeftCell="A1">
      <selection activeCell="A7" sqref="A7"/>
    </sheetView>
  </sheetViews>
  <sheetFormatPr defaultColWidth="9.00390625" defaultRowHeight="12.75"/>
  <cols>
    <col min="1" max="1" width="2.875" style="6" customWidth="1"/>
    <col min="2" max="2" width="35.625" style="6" customWidth="1"/>
    <col min="3" max="3" width="22.125" style="6" customWidth="1"/>
    <col min="4" max="5" width="18.625" style="6" customWidth="1"/>
    <col min="6" max="7" width="12.625" style="6" customWidth="1"/>
    <col min="8" max="8" width="17.625" style="6" customWidth="1"/>
    <col min="9" max="9" width="7.625" style="6" customWidth="1"/>
    <col min="10" max="10" width="26.125" style="6" customWidth="1"/>
    <col min="11" max="16384" width="9.00390625" style="6" customWidth="1"/>
  </cols>
  <sheetData>
    <row r="1" ht="3" customHeight="1"/>
    <row r="2" spans="1:10" s="1" customFormat="1" ht="19.5" customHeight="1">
      <c r="A2" s="159" t="s">
        <v>169</v>
      </c>
      <c r="B2" s="159"/>
      <c r="C2" s="159"/>
      <c r="D2" s="159"/>
      <c r="E2" s="159"/>
      <c r="F2" s="159"/>
      <c r="G2" s="159"/>
      <c r="H2" s="159"/>
      <c r="I2" s="159"/>
      <c r="J2" s="159"/>
    </row>
    <row r="3" spans="1:10" s="1" customFormat="1" ht="16.5" customHeight="1">
      <c r="A3" s="166" t="s">
        <v>79</v>
      </c>
      <c r="B3" s="166"/>
      <c r="C3" s="166"/>
      <c r="D3" s="166"/>
      <c r="E3" s="166"/>
      <c r="F3" s="166"/>
      <c r="G3" s="166"/>
      <c r="H3" s="166"/>
      <c r="I3" s="166"/>
      <c r="J3" s="166"/>
    </row>
    <row r="4" spans="1:10" s="1" customFormat="1" ht="24.75" customHeight="1">
      <c r="A4" s="159" t="s">
        <v>216</v>
      </c>
      <c r="B4" s="159"/>
      <c r="C4" s="159"/>
      <c r="D4" s="159"/>
      <c r="E4" s="159"/>
      <c r="F4" s="159"/>
      <c r="G4" s="159"/>
      <c r="H4" s="159"/>
      <c r="I4" s="159"/>
      <c r="J4" s="159"/>
    </row>
    <row r="5" spans="1:10" s="1" customFormat="1" ht="16.5" customHeight="1">
      <c r="A5" s="160" t="s">
        <v>170</v>
      </c>
      <c r="B5" s="160"/>
      <c r="C5" s="160"/>
      <c r="D5" s="160"/>
      <c r="E5" s="160"/>
      <c r="F5" s="160"/>
      <c r="G5" s="160"/>
      <c r="H5" s="160"/>
      <c r="I5" s="160"/>
      <c r="J5" s="160"/>
    </row>
    <row r="6" spans="1:10" s="1" customFormat="1" ht="6"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6.5" customHeight="1">
      <c r="B10" s="4"/>
    </row>
    <row r="11" spans="2:3" ht="12" customHeight="1">
      <c r="B11" s="7"/>
      <c r="C11" s="8" t="s">
        <v>217</v>
      </c>
    </row>
    <row r="12" spans="3:10" ht="13.5" customHeight="1">
      <c r="C12" s="9" t="s">
        <v>63</v>
      </c>
      <c r="D12" s="175" t="s">
        <v>212</v>
      </c>
      <c r="E12" s="175"/>
      <c r="F12" s="175"/>
      <c r="G12" s="175"/>
      <c r="H12" s="175"/>
      <c r="I12" s="175"/>
      <c r="J12" s="175"/>
    </row>
    <row r="13" spans="2:10" ht="24" customHeight="1">
      <c r="B13" s="10"/>
      <c r="C13" s="11" t="s">
        <v>22</v>
      </c>
      <c r="D13" s="167"/>
      <c r="E13" s="167"/>
      <c r="F13" s="167"/>
      <c r="G13" s="167"/>
      <c r="H13" s="167"/>
      <c r="I13" s="167"/>
      <c r="J13" s="167"/>
    </row>
    <row r="14" spans="2:10" ht="24.75" customHeight="1">
      <c r="B14" s="12" t="s">
        <v>4</v>
      </c>
      <c r="C14" s="13" t="s">
        <v>5</v>
      </c>
      <c r="D14" s="13" t="s">
        <v>6</v>
      </c>
      <c r="E14" s="13" t="s">
        <v>7</v>
      </c>
      <c r="F14" s="12" t="s">
        <v>8</v>
      </c>
      <c r="G14" s="12" t="s">
        <v>9</v>
      </c>
      <c r="H14" s="13" t="s">
        <v>10</v>
      </c>
      <c r="I14" s="13" t="s">
        <v>11</v>
      </c>
      <c r="J14" s="13" t="s">
        <v>12</v>
      </c>
    </row>
    <row r="15" spans="1:10" ht="30.75" customHeight="1">
      <c r="A15" s="14">
        <v>1</v>
      </c>
      <c r="B15" s="15" t="s">
        <v>13</v>
      </c>
      <c r="C15" s="16">
        <v>9347</v>
      </c>
      <c r="D15" s="17"/>
      <c r="E15" s="15"/>
      <c r="F15" s="15"/>
      <c r="G15" s="15"/>
      <c r="H15" s="15"/>
      <c r="I15" s="15"/>
      <c r="J15" s="15"/>
    </row>
    <row r="16" spans="1:10" ht="30.75" customHeight="1">
      <c r="A16" s="14">
        <v>2</v>
      </c>
      <c r="B16" s="15" t="s">
        <v>15</v>
      </c>
      <c r="C16" s="16">
        <v>87172</v>
      </c>
      <c r="D16" s="17"/>
      <c r="E16" s="15"/>
      <c r="F16" s="15"/>
      <c r="G16" s="15"/>
      <c r="H16" s="15"/>
      <c r="I16" s="15"/>
      <c r="J16" s="15"/>
    </row>
    <row r="17" spans="1:10" ht="46.5" customHeight="1">
      <c r="A17" s="14">
        <v>3</v>
      </c>
      <c r="B17" s="18" t="s">
        <v>16</v>
      </c>
      <c r="C17" s="16">
        <v>66021</v>
      </c>
      <c r="D17" s="17"/>
      <c r="E17" s="15"/>
      <c r="F17" s="15"/>
      <c r="G17" s="15"/>
      <c r="H17" s="15"/>
      <c r="I17" s="15"/>
      <c r="J17" s="15"/>
    </row>
    <row r="18" spans="1:10" ht="30.75" customHeight="1">
      <c r="A18" s="14">
        <v>4</v>
      </c>
      <c r="B18" s="18" t="s">
        <v>17</v>
      </c>
      <c r="C18" s="16">
        <v>28057</v>
      </c>
      <c r="D18" s="17"/>
      <c r="E18" s="15"/>
      <c r="F18" s="15"/>
      <c r="G18" s="15"/>
      <c r="H18" s="15"/>
      <c r="I18" s="15"/>
      <c r="J18" s="15"/>
    </row>
    <row r="19" spans="2:10" ht="29.25" customHeight="1">
      <c r="B19" s="19" t="s">
        <v>65</v>
      </c>
      <c r="C19" s="20">
        <f>SUM(C15:C18)</f>
        <v>190597</v>
      </c>
      <c r="J19" s="95"/>
    </row>
    <row r="20" spans="2:10" ht="15.75" customHeight="1">
      <c r="B20" s="19"/>
      <c r="C20" s="20"/>
      <c r="J20" s="95"/>
    </row>
    <row r="21" spans="1:10" ht="26.25" customHeight="1">
      <c r="A21" s="15">
        <v>9</v>
      </c>
      <c r="B21" s="39" t="s">
        <v>230</v>
      </c>
      <c r="C21" s="34"/>
      <c r="D21" s="15"/>
      <c r="E21" s="15"/>
      <c r="F21" s="15"/>
      <c r="G21" s="15"/>
      <c r="H21" s="15"/>
      <c r="I21" s="15"/>
      <c r="J21" s="40"/>
    </row>
    <row r="22" ht="21.75" customHeight="1"/>
    <row r="23" spans="2:3" ht="19.5" customHeight="1">
      <c r="B23" s="15" t="s">
        <v>19</v>
      </c>
      <c r="C23" s="23">
        <v>71</v>
      </c>
    </row>
    <row r="24" ht="19.5" customHeight="1">
      <c r="B24" s="24"/>
    </row>
    <row r="25" spans="2:3" ht="19.5" customHeight="1">
      <c r="B25" s="15" t="s">
        <v>20</v>
      </c>
      <c r="C25" s="23">
        <v>360</v>
      </c>
    </row>
    <row r="26" ht="10.5" customHeight="1">
      <c r="B26" s="25"/>
    </row>
    <row r="27" spans="2:5" ht="89.25" customHeight="1">
      <c r="B27" s="28" t="s">
        <v>177</v>
      </c>
      <c r="D27" s="28" t="s">
        <v>178</v>
      </c>
      <c r="E27" s="71"/>
    </row>
    <row r="29" ht="140.25" customHeight="1">
      <c r="B29" s="28" t="s">
        <v>69</v>
      </c>
    </row>
    <row r="31" ht="12.75">
      <c r="B31" s="26"/>
    </row>
  </sheetData>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66"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ht="3" customHeight="1"/>
    <row r="2" spans="1:10" s="1" customFormat="1" ht="19.5" customHeight="1">
      <c r="A2" s="159" t="s">
        <v>169</v>
      </c>
      <c r="B2" s="159"/>
      <c r="C2" s="159"/>
      <c r="D2" s="159"/>
      <c r="E2" s="159"/>
      <c r="F2" s="159"/>
      <c r="G2" s="159"/>
      <c r="H2" s="159"/>
      <c r="I2" s="159"/>
      <c r="J2" s="159"/>
    </row>
    <row r="3" spans="1:10" s="1" customFormat="1" ht="16.5" customHeight="1">
      <c r="A3" s="166" t="s">
        <v>184</v>
      </c>
      <c r="B3" s="166"/>
      <c r="C3" s="166"/>
      <c r="D3" s="166"/>
      <c r="E3" s="166"/>
      <c r="F3" s="166"/>
      <c r="G3" s="166"/>
      <c r="H3" s="166"/>
      <c r="I3" s="166"/>
      <c r="J3" s="166"/>
    </row>
    <row r="4" spans="1:10" s="1" customFormat="1" ht="24.75" customHeight="1">
      <c r="A4" s="159" t="s">
        <v>216</v>
      </c>
      <c r="B4" s="159"/>
      <c r="C4" s="159"/>
      <c r="D4" s="159"/>
      <c r="E4" s="159"/>
      <c r="F4" s="159"/>
      <c r="G4" s="159"/>
      <c r="H4" s="159"/>
      <c r="I4" s="159"/>
      <c r="J4" s="159"/>
    </row>
    <row r="5" spans="1:10" s="1" customFormat="1" ht="16.5" customHeight="1">
      <c r="A5" s="160" t="s">
        <v>170</v>
      </c>
      <c r="B5" s="160"/>
      <c r="C5" s="160"/>
      <c r="D5" s="160"/>
      <c r="E5" s="160"/>
      <c r="F5" s="160"/>
      <c r="G5" s="160"/>
      <c r="H5" s="160"/>
      <c r="I5" s="160"/>
      <c r="J5" s="160"/>
    </row>
    <row r="6" spans="1:10" s="1" customFormat="1" ht="6"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6.5" customHeight="1">
      <c r="B10" s="4"/>
    </row>
    <row r="11" spans="2:10" ht="12" customHeight="1">
      <c r="B11" s="7"/>
      <c r="C11" s="8" t="s">
        <v>217</v>
      </c>
      <c r="D11" s="175" t="s">
        <v>213</v>
      </c>
      <c r="E11" s="175"/>
      <c r="F11" s="175"/>
      <c r="G11" s="175"/>
      <c r="H11" s="175"/>
      <c r="I11" s="175"/>
      <c r="J11" s="175"/>
    </row>
    <row r="12" spans="3:10" ht="13.5" customHeight="1">
      <c r="C12" s="9" t="s">
        <v>179</v>
      </c>
      <c r="D12" s="175"/>
      <c r="E12" s="175"/>
      <c r="F12" s="175"/>
      <c r="G12" s="175"/>
      <c r="H12" s="175"/>
      <c r="I12" s="175"/>
      <c r="J12" s="175"/>
    </row>
    <row r="13" spans="2:10" ht="15" customHeight="1">
      <c r="B13" s="10"/>
      <c r="C13" s="11"/>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0.75" customHeight="1">
      <c r="A15" s="14">
        <v>1</v>
      </c>
      <c r="B15" s="15" t="s">
        <v>13</v>
      </c>
      <c r="C15" s="16">
        <v>8852</v>
      </c>
      <c r="D15" s="17"/>
      <c r="E15" s="15"/>
      <c r="F15" s="15"/>
      <c r="G15" s="15"/>
      <c r="H15" s="15"/>
      <c r="I15" s="15"/>
      <c r="J15" s="15"/>
    </row>
    <row r="16" spans="1:10" ht="30.75" customHeight="1">
      <c r="A16" s="14">
        <v>2</v>
      </c>
      <c r="B16" s="15" t="s">
        <v>15</v>
      </c>
      <c r="C16" s="16">
        <v>112307</v>
      </c>
      <c r="D16" s="17"/>
      <c r="E16" s="15"/>
      <c r="F16" s="15"/>
      <c r="G16" s="15"/>
      <c r="H16" s="15"/>
      <c r="I16" s="15"/>
      <c r="J16" s="15"/>
    </row>
    <row r="17" spans="1:10" ht="46.5" customHeight="1">
      <c r="A17" s="14">
        <v>3</v>
      </c>
      <c r="B17" s="18" t="s">
        <v>16</v>
      </c>
      <c r="C17" s="16">
        <v>88533</v>
      </c>
      <c r="D17" s="17"/>
      <c r="E17" s="15"/>
      <c r="F17" s="15"/>
      <c r="G17" s="15"/>
      <c r="H17" s="15"/>
      <c r="I17" s="15"/>
      <c r="J17" s="15"/>
    </row>
    <row r="18" spans="1:10" ht="30.75" customHeight="1">
      <c r="A18" s="14">
        <v>4</v>
      </c>
      <c r="B18" s="18" t="s">
        <v>17</v>
      </c>
      <c r="C18" s="16">
        <v>24169</v>
      </c>
      <c r="D18" s="17"/>
      <c r="E18" s="15"/>
      <c r="F18" s="15"/>
      <c r="G18" s="15"/>
      <c r="H18" s="15"/>
      <c r="I18" s="15"/>
      <c r="J18" s="15"/>
    </row>
    <row r="19" spans="2:10" ht="29.25" customHeight="1">
      <c r="B19" s="19" t="s">
        <v>180</v>
      </c>
      <c r="C19" s="20">
        <f>SUM(C15:C18)</f>
        <v>233861</v>
      </c>
      <c r="J19" s="22"/>
    </row>
    <row r="20" spans="2:10" ht="15.75" customHeight="1">
      <c r="B20" s="19"/>
      <c r="C20" s="20"/>
      <c r="J20" s="22"/>
    </row>
    <row r="21" spans="1:10" ht="26.25" customHeight="1">
      <c r="A21" s="15">
        <v>9</v>
      </c>
      <c r="B21" s="39" t="s">
        <v>230</v>
      </c>
      <c r="C21" s="34"/>
      <c r="D21" s="15"/>
      <c r="E21" s="15"/>
      <c r="F21" s="15"/>
      <c r="G21" s="15"/>
      <c r="H21" s="15"/>
      <c r="I21" s="15"/>
      <c r="J21" s="40"/>
    </row>
    <row r="22" ht="21.75" customHeight="1"/>
    <row r="23" spans="2:3" ht="19.5" customHeight="1">
      <c r="B23" s="15" t="s">
        <v>19</v>
      </c>
      <c r="C23" s="23">
        <v>71</v>
      </c>
    </row>
    <row r="24" ht="19.5" customHeight="1">
      <c r="B24" s="24"/>
    </row>
    <row r="25" spans="2:3" ht="19.5" customHeight="1">
      <c r="B25" s="15" t="s">
        <v>20</v>
      </c>
      <c r="C25" s="23">
        <v>360</v>
      </c>
    </row>
    <row r="26" ht="10.5" customHeight="1">
      <c r="B26" s="25"/>
    </row>
    <row r="27" spans="2:4" ht="89.25" customHeight="1">
      <c r="B27" s="28" t="s">
        <v>181</v>
      </c>
      <c r="D27" s="28" t="s">
        <v>178</v>
      </c>
    </row>
    <row r="29" ht="148.5" customHeight="1">
      <c r="B29" s="28" t="s">
        <v>69</v>
      </c>
    </row>
    <row r="31" ht="12.75">
      <c r="B31" s="26"/>
    </row>
  </sheetData>
  <mergeCells count="5">
    <mergeCell ref="D11:J12"/>
    <mergeCell ref="A2:J2"/>
    <mergeCell ref="A3:J3"/>
    <mergeCell ref="A4:J4"/>
    <mergeCell ref="A5:J5"/>
  </mergeCells>
  <printOptions/>
  <pageMargins left="0.25" right="0.25" top="0.25" bottom="0.25" header="0.5" footer="0.5"/>
  <pageSetup fitToHeight="1" fitToWidth="1" horizontalDpi="600" verticalDpi="600" orientation="landscape" scale="66"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6" sqref="A6"/>
    </sheetView>
  </sheetViews>
  <sheetFormatPr defaultColWidth="9.00390625" defaultRowHeight="12.75"/>
  <cols>
    <col min="1" max="1" width="2.875" style="47" customWidth="1"/>
    <col min="2" max="2" width="35.625" style="47" customWidth="1"/>
    <col min="3" max="3" width="20.625" style="47" customWidth="1"/>
    <col min="4" max="5" width="18.625" style="47" customWidth="1"/>
    <col min="6" max="7" width="12.625" style="47" customWidth="1"/>
    <col min="8" max="8" width="17.625" style="47" customWidth="1"/>
    <col min="9" max="9" width="7.625" style="47" customWidth="1"/>
    <col min="10" max="10" width="18.625" style="47" customWidth="1"/>
    <col min="11" max="16384" width="9.00390625" style="47" customWidth="1"/>
  </cols>
  <sheetData>
    <row r="2" spans="1:10" s="42" customFormat="1" ht="24.75" customHeight="1">
      <c r="A2" s="166" t="s">
        <v>169</v>
      </c>
      <c r="B2" s="166"/>
      <c r="C2" s="166"/>
      <c r="D2" s="166"/>
      <c r="E2" s="166"/>
      <c r="F2" s="166"/>
      <c r="G2" s="166"/>
      <c r="H2" s="166"/>
      <c r="I2" s="166"/>
      <c r="J2" s="166"/>
    </row>
    <row r="3" spans="1:10" s="42" customFormat="1" ht="24.75" customHeight="1">
      <c r="A3" s="166" t="s">
        <v>120</v>
      </c>
      <c r="B3" s="166"/>
      <c r="C3" s="166"/>
      <c r="D3" s="166"/>
      <c r="E3" s="166"/>
      <c r="F3" s="166"/>
      <c r="G3" s="166"/>
      <c r="H3" s="166"/>
      <c r="I3" s="166"/>
      <c r="J3" s="166"/>
    </row>
    <row r="4" spans="1:10" s="42" customFormat="1" ht="24.75" customHeight="1">
      <c r="A4" s="166" t="s">
        <v>216</v>
      </c>
      <c r="B4" s="166"/>
      <c r="C4" s="166"/>
      <c r="D4" s="166"/>
      <c r="E4" s="166"/>
      <c r="F4" s="166"/>
      <c r="G4" s="166"/>
      <c r="H4" s="166"/>
      <c r="I4" s="166"/>
      <c r="J4" s="166"/>
    </row>
    <row r="5" spans="1:10" s="42" customFormat="1" ht="24.75" customHeight="1">
      <c r="A5" s="169" t="s">
        <v>170</v>
      </c>
      <c r="B5" s="169"/>
      <c r="C5" s="169"/>
      <c r="D5" s="169"/>
      <c r="E5" s="169"/>
      <c r="F5" s="169"/>
      <c r="G5" s="169"/>
      <c r="H5" s="169"/>
      <c r="I5" s="169"/>
      <c r="J5" s="169"/>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49" t="s">
        <v>217</v>
      </c>
    </row>
    <row r="12" spans="3:10" ht="18.75" customHeight="1">
      <c r="C12" s="50" t="s">
        <v>118</v>
      </c>
      <c r="D12" s="175" t="s">
        <v>214</v>
      </c>
      <c r="E12" s="175"/>
      <c r="F12" s="175"/>
      <c r="G12" s="175"/>
      <c r="H12" s="175"/>
      <c r="I12" s="175"/>
      <c r="J12" s="175"/>
    </row>
    <row r="13" spans="2:10" ht="24.75" customHeight="1">
      <c r="B13" s="51"/>
      <c r="C13" s="11"/>
      <c r="D13" s="167"/>
      <c r="E13" s="167"/>
      <c r="F13" s="167"/>
      <c r="G13" s="167"/>
      <c r="H13" s="167"/>
      <c r="I13" s="167"/>
      <c r="J13" s="167"/>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3" t="s">
        <v>13</v>
      </c>
      <c r="C15" s="54">
        <v>10720</v>
      </c>
      <c r="D15" s="61"/>
      <c r="E15" s="53"/>
      <c r="F15" s="53"/>
      <c r="G15" s="53"/>
      <c r="H15" s="53"/>
      <c r="I15" s="53"/>
      <c r="J15" s="53"/>
    </row>
    <row r="16" spans="1:10" ht="34.5" customHeight="1">
      <c r="A16" s="52">
        <v>2</v>
      </c>
      <c r="B16" s="53" t="s">
        <v>15</v>
      </c>
      <c r="C16" s="54">
        <v>93881</v>
      </c>
      <c r="D16" s="61"/>
      <c r="E16" s="53"/>
      <c r="F16" s="53"/>
      <c r="G16" s="53"/>
      <c r="H16" s="53"/>
      <c r="I16" s="53"/>
      <c r="J16" s="53"/>
    </row>
    <row r="17" spans="1:10" ht="59.25" customHeight="1">
      <c r="A17" s="52">
        <v>3</v>
      </c>
      <c r="B17" s="55" t="s">
        <v>16</v>
      </c>
      <c r="C17" s="54">
        <v>77260</v>
      </c>
      <c r="D17" s="61"/>
      <c r="E17" s="53"/>
      <c r="F17" s="53"/>
      <c r="G17" s="53"/>
      <c r="H17" s="53"/>
      <c r="I17" s="53"/>
      <c r="J17" s="53"/>
    </row>
    <row r="18" spans="1:10" ht="47.25" customHeight="1">
      <c r="A18" s="52">
        <v>4</v>
      </c>
      <c r="B18" s="55" t="s">
        <v>17</v>
      </c>
      <c r="C18" s="54">
        <v>21360</v>
      </c>
      <c r="D18" s="61"/>
      <c r="E18" s="53"/>
      <c r="F18" s="53"/>
      <c r="G18" s="53"/>
      <c r="H18" s="53"/>
      <c r="I18" s="53"/>
      <c r="J18" s="53"/>
    </row>
    <row r="19" spans="2:10" ht="34.5" customHeight="1">
      <c r="B19" s="19" t="s">
        <v>119</v>
      </c>
      <c r="C19" s="56">
        <f>SUM(C15:C18)</f>
        <v>203221</v>
      </c>
      <c r="J19" s="57"/>
    </row>
    <row r="20" ht="39.75" customHeight="1"/>
    <row r="21" spans="2:3" ht="19.5" customHeight="1">
      <c r="B21" s="53" t="s">
        <v>19</v>
      </c>
      <c r="C21" s="58">
        <v>71</v>
      </c>
    </row>
    <row r="22" ht="19.5" customHeight="1">
      <c r="B22" s="25"/>
    </row>
    <row r="23" spans="2:3" ht="19.5" customHeight="1">
      <c r="B23" s="53" t="s">
        <v>20</v>
      </c>
      <c r="C23" s="58">
        <v>360</v>
      </c>
    </row>
    <row r="24" ht="19.5" customHeight="1">
      <c r="B24" s="25"/>
    </row>
    <row r="25" ht="75" customHeight="1">
      <c r="B25" s="25"/>
    </row>
    <row r="29" ht="12.75">
      <c r="B29" s="60"/>
    </row>
  </sheetData>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37.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0</v>
      </c>
      <c r="B2" s="159"/>
      <c r="C2" s="159"/>
      <c r="D2" s="159"/>
      <c r="E2" s="159"/>
      <c r="F2" s="159"/>
      <c r="G2" s="159"/>
      <c r="H2" s="159"/>
      <c r="I2" s="159"/>
      <c r="J2" s="159"/>
    </row>
    <row r="3" spans="1:10" s="1" customFormat="1" ht="24.75" customHeight="1">
      <c r="A3" s="159" t="s">
        <v>44</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45</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11635</v>
      </c>
      <c r="D15" s="17"/>
      <c r="E15" s="15"/>
      <c r="F15" s="15"/>
      <c r="G15" s="15"/>
      <c r="H15" s="15"/>
      <c r="I15" s="15"/>
      <c r="J15" s="15"/>
    </row>
    <row r="16" spans="1:10" ht="34.5" customHeight="1">
      <c r="A16" s="14">
        <v>2</v>
      </c>
      <c r="B16" s="15" t="s">
        <v>15</v>
      </c>
      <c r="C16" s="16">
        <v>91205</v>
      </c>
      <c r="D16" s="17"/>
      <c r="E16" s="15"/>
      <c r="F16" s="15"/>
      <c r="G16" s="15"/>
      <c r="H16" s="15"/>
      <c r="I16" s="15"/>
      <c r="J16" s="15"/>
    </row>
    <row r="17" spans="1:10" ht="42" customHeight="1">
      <c r="A17" s="14">
        <v>3</v>
      </c>
      <c r="B17" s="18" t="s">
        <v>16</v>
      </c>
      <c r="C17" s="16">
        <v>36950</v>
      </c>
      <c r="D17" s="17"/>
      <c r="E17" s="15"/>
      <c r="F17" s="15"/>
      <c r="G17" s="15"/>
      <c r="H17" s="15"/>
      <c r="I17" s="15"/>
      <c r="J17" s="15"/>
    </row>
    <row r="18" spans="1:10" ht="34.5" customHeight="1">
      <c r="A18" s="14">
        <v>4</v>
      </c>
      <c r="B18" s="18" t="s">
        <v>46</v>
      </c>
      <c r="C18" s="16">
        <v>6957</v>
      </c>
      <c r="D18" s="17"/>
      <c r="E18" s="15"/>
      <c r="F18" s="15"/>
      <c r="G18" s="15"/>
      <c r="H18" s="15"/>
      <c r="I18" s="15"/>
      <c r="J18" s="15"/>
    </row>
    <row r="19" spans="2:10" ht="34.5" customHeight="1">
      <c r="B19" s="19" t="s">
        <v>47</v>
      </c>
      <c r="C19" s="20">
        <f>SUM(C15:C18)</f>
        <v>146747</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46.75390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185</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spans="3:10" ht="18.75" customHeight="1">
      <c r="C12" s="9" t="s">
        <v>123</v>
      </c>
      <c r="D12" s="175" t="s">
        <v>214</v>
      </c>
      <c r="E12" s="175"/>
      <c r="F12" s="175"/>
      <c r="G12" s="175"/>
      <c r="H12" s="175"/>
      <c r="I12" s="175"/>
      <c r="J12" s="175"/>
    </row>
    <row r="13" spans="2:10" ht="24.75" customHeight="1">
      <c r="B13" s="10"/>
      <c r="C13" s="11"/>
      <c r="D13" s="167"/>
      <c r="E13" s="167"/>
      <c r="F13" s="167"/>
      <c r="G13" s="167"/>
      <c r="H13" s="167"/>
      <c r="I13" s="167"/>
      <c r="J13" s="167"/>
    </row>
    <row r="14" spans="2:10" ht="24.75" customHeight="1">
      <c r="B14" s="6" t="s">
        <v>4</v>
      </c>
      <c r="C14" s="12" t="s">
        <v>5</v>
      </c>
      <c r="D14" s="12" t="s">
        <v>6</v>
      </c>
      <c r="E14" s="12" t="s">
        <v>7</v>
      </c>
      <c r="F14" s="12" t="s">
        <v>8</v>
      </c>
      <c r="G14" s="12" t="s">
        <v>9</v>
      </c>
      <c r="H14" s="12" t="s">
        <v>10</v>
      </c>
      <c r="I14" s="13" t="s">
        <v>11</v>
      </c>
      <c r="J14" s="13" t="s">
        <v>12</v>
      </c>
    </row>
    <row r="15" spans="1:10" ht="34.5" customHeight="1">
      <c r="A15" s="14">
        <v>1</v>
      </c>
      <c r="B15" s="104" t="s">
        <v>13</v>
      </c>
      <c r="C15" s="72">
        <v>10721</v>
      </c>
      <c r="D15" s="16"/>
      <c r="E15" s="15"/>
      <c r="F15" s="15"/>
      <c r="G15" s="15"/>
      <c r="H15" s="15"/>
      <c r="I15" s="15"/>
      <c r="J15" s="15"/>
    </row>
    <row r="16" spans="1:10" ht="34.5" customHeight="1">
      <c r="A16" s="14">
        <v>2</v>
      </c>
      <c r="B16" s="104" t="s">
        <v>15</v>
      </c>
      <c r="C16" s="72">
        <v>112147</v>
      </c>
      <c r="D16" s="16"/>
      <c r="E16" s="15"/>
      <c r="F16" s="15"/>
      <c r="G16" s="15"/>
      <c r="H16" s="15"/>
      <c r="I16" s="15"/>
      <c r="J16" s="15"/>
    </row>
    <row r="17" spans="1:10" ht="55.5" customHeight="1">
      <c r="A17" s="14">
        <v>3</v>
      </c>
      <c r="B17" s="100" t="s">
        <v>16</v>
      </c>
      <c r="C17" s="73">
        <v>85301</v>
      </c>
      <c r="D17" s="16"/>
      <c r="E17" s="15"/>
      <c r="F17" s="15"/>
      <c r="G17" s="15"/>
      <c r="H17" s="15"/>
      <c r="I17" s="15"/>
      <c r="J17" s="15"/>
    </row>
    <row r="18" spans="1:10" ht="34.5" customHeight="1">
      <c r="A18" s="14">
        <v>4</v>
      </c>
      <c r="B18" s="100" t="s">
        <v>17</v>
      </c>
      <c r="C18" s="73">
        <v>18558</v>
      </c>
      <c r="D18" s="16"/>
      <c r="E18" s="15"/>
      <c r="F18" s="15"/>
      <c r="G18" s="15"/>
      <c r="H18" s="15"/>
      <c r="I18" s="15"/>
      <c r="J18" s="15"/>
    </row>
    <row r="19" spans="2:10" ht="34.5" customHeight="1">
      <c r="B19" s="19" t="s">
        <v>125</v>
      </c>
      <c r="C19" s="20">
        <f>SUM(C15:C18)</f>
        <v>226727</v>
      </c>
      <c r="J19" s="22"/>
    </row>
    <row r="20" ht="39.75" customHeight="1"/>
    <row r="21" spans="2:3" ht="19.5" customHeight="1">
      <c r="B21" s="15" t="s">
        <v>19</v>
      </c>
      <c r="C21" s="23">
        <v>71</v>
      </c>
    </row>
    <row r="22" ht="19.5" customHeight="1">
      <c r="B22" s="24"/>
    </row>
    <row r="23" spans="2:3" ht="19.5" customHeight="1">
      <c r="B23" s="15" t="s">
        <v>20</v>
      </c>
      <c r="C23" s="23">
        <v>360</v>
      </c>
    </row>
    <row r="24" ht="19.5" customHeight="1">
      <c r="B24" s="25"/>
    </row>
    <row r="25" ht="75" customHeight="1">
      <c r="B25" s="24"/>
    </row>
    <row r="29" ht="12.75">
      <c r="B29" s="26"/>
    </row>
  </sheetData>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77"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2:J27"/>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7.125" style="6" customWidth="1"/>
    <col min="3" max="3" width="29.0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88</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85</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6558</v>
      </c>
      <c r="D15" s="17"/>
      <c r="E15" s="15"/>
      <c r="F15" s="15"/>
      <c r="G15" s="15"/>
      <c r="H15" s="15"/>
      <c r="I15" s="15"/>
      <c r="J15" s="15"/>
    </row>
    <row r="16" spans="1:10" ht="53.25" customHeight="1">
      <c r="A16" s="14">
        <v>2</v>
      </c>
      <c r="B16" s="28" t="s">
        <v>174</v>
      </c>
      <c r="C16" s="16">
        <v>67108</v>
      </c>
      <c r="D16" s="17"/>
      <c r="E16" s="15"/>
      <c r="F16" s="15"/>
      <c r="G16" s="15"/>
      <c r="H16" s="15"/>
      <c r="I16" s="15"/>
      <c r="J16" s="15"/>
    </row>
    <row r="17" spans="2:10" ht="34.5" customHeight="1">
      <c r="B17" s="19" t="s">
        <v>175</v>
      </c>
      <c r="C17" s="20">
        <f>SUM(C15:C16)</f>
        <v>73666</v>
      </c>
      <c r="J17" s="22"/>
    </row>
    <row r="18" ht="39.75" customHeight="1"/>
    <row r="19" spans="2:3" ht="19.5" customHeight="1">
      <c r="B19" s="15" t="s">
        <v>19</v>
      </c>
      <c r="C19" s="23">
        <v>71</v>
      </c>
    </row>
    <row r="20" ht="19.5" customHeight="1">
      <c r="B20" s="24"/>
    </row>
    <row r="21" spans="2:3" ht="19.5" customHeight="1">
      <c r="B21" s="15" t="s">
        <v>20</v>
      </c>
      <c r="C21" s="23">
        <v>360</v>
      </c>
    </row>
    <row r="22" ht="19.5" customHeight="1">
      <c r="B22" s="25"/>
    </row>
    <row r="23" ht="75" customHeight="1">
      <c r="B23" s="24"/>
    </row>
    <row r="27" ht="12.75">
      <c r="B27"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7"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2:J28"/>
  <sheetViews>
    <sheetView view="pageBreakPreview" zoomScale="60" zoomScaleNormal="75" workbookViewId="0" topLeftCell="A2">
      <selection activeCell="A7" sqref="A7"/>
    </sheetView>
  </sheetViews>
  <sheetFormatPr defaultColWidth="9.00390625" defaultRowHeight="12.75"/>
  <cols>
    <col min="1" max="1" width="2.875" style="6" customWidth="1"/>
    <col min="2" max="2" width="35.625" style="6" customWidth="1"/>
    <col min="3" max="3" width="24.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84</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80</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99</v>
      </c>
      <c r="C15" s="16">
        <v>6558</v>
      </c>
      <c r="D15" s="17"/>
      <c r="E15" s="15"/>
      <c r="F15" s="15"/>
      <c r="G15" s="15"/>
      <c r="H15" s="15"/>
      <c r="I15" s="15"/>
      <c r="J15" s="15"/>
    </row>
    <row r="16" spans="1:10" ht="72.75" customHeight="1">
      <c r="A16" s="14">
        <v>2</v>
      </c>
      <c r="B16" s="28" t="s">
        <v>81</v>
      </c>
      <c r="C16" s="16">
        <v>67108</v>
      </c>
      <c r="D16" s="17"/>
      <c r="E16" s="15"/>
      <c r="F16" s="15"/>
      <c r="G16" s="15"/>
      <c r="H16" s="15"/>
      <c r="I16" s="15"/>
      <c r="J16" s="15"/>
    </row>
    <row r="17" spans="1:10" ht="53.25" customHeight="1">
      <c r="A17" s="14">
        <v>3</v>
      </c>
      <c r="B17" s="18" t="s">
        <v>82</v>
      </c>
      <c r="C17" s="30" t="s">
        <v>176</v>
      </c>
      <c r="D17" s="15"/>
      <c r="E17" s="15"/>
      <c r="F17" s="15"/>
      <c r="G17" s="15"/>
      <c r="H17" s="15"/>
      <c r="I17" s="15"/>
      <c r="J17" s="15"/>
    </row>
    <row r="18" spans="2:10" ht="34.5" customHeight="1">
      <c r="B18" s="19" t="s">
        <v>83</v>
      </c>
      <c r="C18" s="20">
        <f>SUM(C15:C17)</f>
        <v>73666</v>
      </c>
      <c r="J18" s="22"/>
    </row>
    <row r="19" ht="39.75" customHeight="1"/>
    <row r="20" spans="2:3" ht="19.5" customHeight="1">
      <c r="B20" s="15" t="s">
        <v>19</v>
      </c>
      <c r="C20" s="23">
        <v>71</v>
      </c>
    </row>
    <row r="21" ht="19.5" customHeight="1">
      <c r="B21" s="24"/>
    </row>
    <row r="22" spans="2:3" ht="19.5" customHeight="1">
      <c r="B22" s="15" t="s">
        <v>20</v>
      </c>
      <c r="C22" s="23">
        <v>360</v>
      </c>
    </row>
    <row r="23" ht="19.5" customHeight="1">
      <c r="B23" s="25"/>
    </row>
    <row r="24" ht="75" customHeight="1">
      <c r="B24" s="24"/>
    </row>
    <row r="28" ht="12.75">
      <c r="B28"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A7" sqref="A7"/>
    </sheetView>
  </sheetViews>
  <sheetFormatPr defaultColWidth="9.00390625" defaultRowHeight="12.75"/>
  <cols>
    <col min="1" max="1" width="2.875" style="6" customWidth="1"/>
    <col min="2" max="2" width="35.625" style="6" customWidth="1"/>
    <col min="3" max="3" width="21.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59" t="s">
        <v>186</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182</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6669</v>
      </c>
      <c r="D15" s="17"/>
      <c r="E15" s="15"/>
      <c r="F15" s="15"/>
      <c r="G15" s="15"/>
      <c r="H15" s="15"/>
      <c r="I15" s="15"/>
      <c r="J15" s="15"/>
    </row>
    <row r="16" spans="1:10" ht="34.5" customHeight="1">
      <c r="A16" s="14">
        <v>2</v>
      </c>
      <c r="B16" s="15" t="s">
        <v>15</v>
      </c>
      <c r="C16" s="16">
        <v>59192</v>
      </c>
      <c r="D16" s="17"/>
      <c r="E16" s="15"/>
      <c r="F16" s="15"/>
      <c r="G16" s="15"/>
      <c r="H16" s="15"/>
      <c r="I16" s="15"/>
      <c r="J16" s="15"/>
    </row>
    <row r="17" spans="1:10" ht="48" customHeight="1">
      <c r="A17" s="14">
        <v>3</v>
      </c>
      <c r="B17" s="18" t="s">
        <v>16</v>
      </c>
      <c r="C17" s="16">
        <v>53289</v>
      </c>
      <c r="D17" s="17"/>
      <c r="E17" s="15"/>
      <c r="F17" s="15"/>
      <c r="G17" s="15"/>
      <c r="H17" s="15"/>
      <c r="I17" s="15"/>
      <c r="J17" s="15"/>
    </row>
    <row r="18" spans="1:10" ht="51" customHeight="1">
      <c r="A18" s="14">
        <v>4</v>
      </c>
      <c r="B18" s="18" t="s">
        <v>17</v>
      </c>
      <c r="C18" s="16">
        <v>15554</v>
      </c>
      <c r="D18" s="17"/>
      <c r="E18" s="15"/>
      <c r="F18" s="15"/>
      <c r="G18" s="15"/>
      <c r="H18" s="15"/>
      <c r="I18" s="15"/>
      <c r="J18" s="15"/>
    </row>
    <row r="19" spans="2:10" ht="34.5" customHeight="1">
      <c r="B19" s="19" t="s">
        <v>183</v>
      </c>
      <c r="C19" s="20">
        <f>SUM(C15:C18)</f>
        <v>134704</v>
      </c>
      <c r="J19" s="22"/>
    </row>
    <row r="20" ht="39.75" customHeight="1"/>
    <row r="21" spans="2:3" ht="19.5" customHeight="1">
      <c r="B21" s="15" t="s">
        <v>19</v>
      </c>
      <c r="C21" s="23">
        <v>71</v>
      </c>
    </row>
    <row r="22" ht="19.5" customHeight="1">
      <c r="B22" s="24"/>
    </row>
    <row r="23" spans="2:3" ht="19.5" customHeight="1">
      <c r="B23" s="15" t="s">
        <v>20</v>
      </c>
      <c r="C23" s="23">
        <v>360</v>
      </c>
    </row>
    <row r="24" ht="19.5" customHeight="1">
      <c r="B24" s="25"/>
    </row>
    <row r="25" ht="75" customHeight="1">
      <c r="B25" s="24"/>
    </row>
    <row r="29" ht="12.75">
      <c r="B29"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2:J29"/>
  <sheetViews>
    <sheetView view="pageBreakPreview" zoomScale="60" zoomScaleNormal="75" workbookViewId="0" topLeftCell="A1">
      <selection activeCell="B8" sqref="B8"/>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52</v>
      </c>
      <c r="B3" s="166"/>
      <c r="C3" s="166"/>
      <c r="D3" s="166"/>
      <c r="E3" s="166"/>
      <c r="F3" s="166"/>
      <c r="G3" s="166"/>
      <c r="H3" s="166"/>
      <c r="I3" s="166"/>
      <c r="J3" s="166"/>
    </row>
    <row r="4" spans="1:10" s="1" customFormat="1" ht="24.75" customHeight="1">
      <c r="A4" s="159" t="s">
        <v>216</v>
      </c>
      <c r="B4" s="159"/>
      <c r="C4" s="159"/>
      <c r="D4" s="159"/>
      <c r="E4" s="159"/>
      <c r="F4" s="159"/>
      <c r="G4" s="159"/>
      <c r="H4" s="159"/>
      <c r="I4" s="159"/>
      <c r="J4" s="159"/>
    </row>
    <row r="5" spans="1:10" s="1" customFormat="1" ht="24.75" customHeight="1">
      <c r="A5" s="160" t="s">
        <v>170</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ht="18.75" customHeight="1">
      <c r="B11" s="7"/>
    </row>
    <row r="12" spans="3:10" ht="37.5" customHeight="1">
      <c r="C12" s="8" t="s">
        <v>217</v>
      </c>
      <c r="D12" s="189" t="s">
        <v>215</v>
      </c>
      <c r="E12" s="189"/>
      <c r="F12" s="189"/>
      <c r="G12" s="189"/>
      <c r="H12" s="189"/>
      <c r="I12" s="189"/>
      <c r="J12" s="189"/>
    </row>
    <row r="13" spans="2:10" ht="24.75" customHeight="1">
      <c r="B13" s="10"/>
      <c r="C13" s="27" t="s">
        <v>22</v>
      </c>
      <c r="D13" s="190" t="s">
        <v>235</v>
      </c>
      <c r="E13" s="190"/>
      <c r="F13" s="190"/>
      <c r="G13" s="190"/>
      <c r="H13" s="190"/>
      <c r="I13" s="190"/>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8068</v>
      </c>
      <c r="D15" s="17"/>
      <c r="E15" s="15"/>
      <c r="F15" s="15"/>
      <c r="G15" s="15"/>
      <c r="H15" s="15"/>
      <c r="I15" s="15"/>
      <c r="J15" s="15"/>
    </row>
    <row r="16" spans="1:10" ht="34.5" customHeight="1">
      <c r="A16" s="14">
        <v>2</v>
      </c>
      <c r="B16" s="15" t="s">
        <v>15</v>
      </c>
      <c r="C16" s="16">
        <v>123633</v>
      </c>
      <c r="D16" s="17"/>
      <c r="E16" s="15"/>
      <c r="F16" s="15"/>
      <c r="G16" s="15"/>
      <c r="H16" s="15"/>
      <c r="I16" s="15"/>
      <c r="J16" s="15"/>
    </row>
    <row r="17" spans="1:10" ht="54.75" customHeight="1">
      <c r="A17" s="14">
        <v>3</v>
      </c>
      <c r="B17" s="18" t="s">
        <v>16</v>
      </c>
      <c r="C17" s="16">
        <v>95726</v>
      </c>
      <c r="D17" s="17"/>
      <c r="E17" s="15"/>
      <c r="F17" s="15"/>
      <c r="G17" s="15"/>
      <c r="H17" s="15"/>
      <c r="I17" s="15"/>
      <c r="J17" s="15"/>
    </row>
    <row r="18" spans="1:10" ht="47.25" customHeight="1">
      <c r="A18" s="14">
        <v>4</v>
      </c>
      <c r="B18" s="18" t="s">
        <v>17</v>
      </c>
      <c r="C18" s="16">
        <v>21516</v>
      </c>
      <c r="D18" s="17"/>
      <c r="E18" s="15"/>
      <c r="F18" s="15"/>
      <c r="G18" s="15"/>
      <c r="H18" s="15"/>
      <c r="I18" s="15"/>
      <c r="J18" s="15"/>
    </row>
    <row r="19" spans="2:10" ht="34.5" customHeight="1">
      <c r="B19" s="19" t="s">
        <v>49</v>
      </c>
      <c r="C19" s="20">
        <f>SUM(C15:C18)</f>
        <v>248943</v>
      </c>
      <c r="J19" s="22"/>
    </row>
    <row r="20" ht="39.75" customHeight="1"/>
    <row r="21" spans="2:3" ht="19.5" customHeight="1">
      <c r="B21" s="15" t="s">
        <v>19</v>
      </c>
      <c r="C21" s="23">
        <v>71</v>
      </c>
    </row>
    <row r="22" ht="19.5" customHeight="1">
      <c r="B22" s="24"/>
    </row>
    <row r="23" spans="2:3" ht="19.5" customHeight="1">
      <c r="B23" s="15" t="s">
        <v>20</v>
      </c>
      <c r="C23" s="23">
        <v>360</v>
      </c>
    </row>
    <row r="24" ht="19.5" customHeight="1">
      <c r="B24" s="25"/>
    </row>
    <row r="25" ht="75" customHeight="1">
      <c r="B25" s="24"/>
    </row>
    <row r="29" ht="12.75">
      <c r="B29" s="26"/>
    </row>
  </sheetData>
  <mergeCells count="6">
    <mergeCell ref="D13:I13"/>
    <mergeCell ref="D12:J12"/>
    <mergeCell ref="A2:J2"/>
    <mergeCell ref="A3:J3"/>
    <mergeCell ref="A4:J4"/>
    <mergeCell ref="A5:J5"/>
  </mergeCells>
  <printOptions/>
  <pageMargins left="0.25" right="0.25" top="0.25" bottom="0.25" header="0.5" footer="0.5"/>
  <pageSetup fitToHeight="1" fitToWidth="1" horizontalDpi="600" verticalDpi="600" orientation="landscape" scale="81"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2:J30"/>
  <sheetViews>
    <sheetView view="pageBreakPreview" zoomScale="60" zoomScaleNormal="75" workbookViewId="0" topLeftCell="A1">
      <selection activeCell="A8" sqref="A8"/>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190</v>
      </c>
      <c r="B3" s="166"/>
      <c r="C3" s="166"/>
      <c r="D3" s="166"/>
      <c r="E3" s="166"/>
      <c r="F3" s="166"/>
      <c r="G3" s="166"/>
      <c r="H3" s="166"/>
      <c r="I3" s="166"/>
      <c r="J3" s="166"/>
    </row>
    <row r="4" spans="1:10" s="1" customFormat="1" ht="24.75" customHeight="1">
      <c r="A4" s="107"/>
      <c r="B4" s="166" t="s">
        <v>192</v>
      </c>
      <c r="C4" s="166"/>
      <c r="D4" s="166"/>
      <c r="E4" s="166"/>
      <c r="F4" s="166"/>
      <c r="G4" s="166"/>
      <c r="H4" s="166"/>
      <c r="I4" s="166"/>
      <c r="J4" s="166"/>
    </row>
    <row r="5" spans="1:10" s="1" customFormat="1" ht="24.75" customHeight="1">
      <c r="A5" s="159" t="s">
        <v>216</v>
      </c>
      <c r="B5" s="159"/>
      <c r="C5" s="159"/>
      <c r="D5" s="159"/>
      <c r="E5" s="159"/>
      <c r="F5" s="159"/>
      <c r="G5" s="159"/>
      <c r="H5" s="159"/>
      <c r="I5" s="159"/>
      <c r="J5" s="159"/>
    </row>
    <row r="6" spans="1:10" s="1" customFormat="1" ht="24.75" customHeight="1">
      <c r="A6" s="160" t="s">
        <v>170</v>
      </c>
      <c r="B6" s="160"/>
      <c r="C6" s="160"/>
      <c r="D6" s="160"/>
      <c r="E6" s="160"/>
      <c r="F6" s="160"/>
      <c r="G6" s="160"/>
      <c r="H6" s="160"/>
      <c r="I6" s="160"/>
      <c r="J6" s="160"/>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217</v>
      </c>
    </row>
    <row r="14" spans="2:10" ht="24.75" customHeight="1">
      <c r="B14" s="10"/>
      <c r="C14" s="27" t="s">
        <v>222</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8500</v>
      </c>
      <c r="D16" s="17"/>
      <c r="E16" s="15"/>
      <c r="F16" s="15"/>
      <c r="G16" s="15"/>
      <c r="H16" s="15"/>
      <c r="I16" s="15"/>
      <c r="J16" s="15"/>
    </row>
    <row r="17" spans="1:10" ht="34.5" customHeight="1">
      <c r="A17" s="14">
        <v>2</v>
      </c>
      <c r="B17" s="15" t="s">
        <v>15</v>
      </c>
      <c r="C17" s="16">
        <v>176250</v>
      </c>
      <c r="D17" s="17"/>
      <c r="E17" s="15"/>
      <c r="F17" s="15"/>
      <c r="G17" s="15"/>
      <c r="H17" s="15"/>
      <c r="I17" s="15"/>
      <c r="J17" s="15"/>
    </row>
    <row r="18" spans="1:10" ht="54.75" customHeight="1">
      <c r="A18" s="14">
        <v>3</v>
      </c>
      <c r="B18" s="18" t="s">
        <v>16</v>
      </c>
      <c r="C18" s="16">
        <v>166250</v>
      </c>
      <c r="D18" s="17"/>
      <c r="E18" s="15"/>
      <c r="F18" s="15"/>
      <c r="G18" s="15"/>
      <c r="H18" s="15"/>
      <c r="I18" s="15"/>
      <c r="J18" s="15"/>
    </row>
    <row r="19" spans="1:10" ht="47.25" customHeight="1">
      <c r="A19" s="14">
        <v>4</v>
      </c>
      <c r="B19" s="18" t="s">
        <v>17</v>
      </c>
      <c r="C19" s="16">
        <v>27200</v>
      </c>
      <c r="D19" s="17"/>
      <c r="E19" s="15"/>
      <c r="F19" s="15"/>
      <c r="G19" s="15"/>
      <c r="H19" s="15"/>
      <c r="I19" s="15"/>
      <c r="J19" s="15"/>
    </row>
    <row r="20" spans="2:10" ht="34.5" customHeight="1">
      <c r="B20" s="19" t="s">
        <v>193</v>
      </c>
      <c r="C20" s="20">
        <f>SUM(C16:C19)</f>
        <v>378200</v>
      </c>
      <c r="J20" s="22"/>
    </row>
    <row r="21" ht="93.75" customHeight="1">
      <c r="B21" s="108" t="s">
        <v>194</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2:J30"/>
  <sheetViews>
    <sheetView view="pageBreakPreview" zoomScale="62" zoomScaleNormal="75" zoomScaleSheetLayoutView="62" workbookViewId="0" topLeftCell="A1">
      <selection activeCell="A8" sqref="A8"/>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196</v>
      </c>
      <c r="B3" s="166"/>
      <c r="C3" s="166"/>
      <c r="D3" s="166"/>
      <c r="E3" s="166"/>
      <c r="F3" s="166"/>
      <c r="G3" s="166"/>
      <c r="H3" s="166"/>
      <c r="I3" s="166"/>
      <c r="J3" s="166"/>
    </row>
    <row r="4" spans="1:10" s="1" customFormat="1" ht="24.75" customHeight="1">
      <c r="A4" s="107"/>
      <c r="B4" s="166" t="s">
        <v>195</v>
      </c>
      <c r="C4" s="166"/>
      <c r="D4" s="166"/>
      <c r="E4" s="166"/>
      <c r="F4" s="166"/>
      <c r="G4" s="166"/>
      <c r="H4" s="166"/>
      <c r="I4" s="166"/>
      <c r="J4" s="166"/>
    </row>
    <row r="5" spans="1:10" s="1" customFormat="1" ht="24.75" customHeight="1">
      <c r="A5" s="172" t="s">
        <v>191</v>
      </c>
      <c r="B5" s="172"/>
      <c r="C5" s="172"/>
      <c r="D5" s="172"/>
      <c r="E5" s="172"/>
      <c r="F5" s="172"/>
      <c r="G5" s="172"/>
      <c r="H5" s="172"/>
      <c r="I5" s="172"/>
      <c r="J5" s="172"/>
    </row>
    <row r="6" spans="1:10" s="1" customFormat="1" ht="24.75" customHeight="1">
      <c r="A6" s="160" t="s">
        <v>170</v>
      </c>
      <c r="B6" s="160"/>
      <c r="C6" s="160"/>
      <c r="D6" s="160"/>
      <c r="E6" s="160"/>
      <c r="F6" s="160"/>
      <c r="G6" s="160"/>
      <c r="H6" s="160"/>
      <c r="I6" s="160"/>
      <c r="J6" s="160"/>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217</v>
      </c>
    </row>
    <row r="14" spans="2:10" ht="24.75" customHeight="1">
      <c r="B14" s="10"/>
      <c r="C14" s="27" t="s">
        <v>223</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18300</v>
      </c>
      <c r="D16" s="17"/>
      <c r="E16" s="15"/>
      <c r="F16" s="15"/>
      <c r="G16" s="15"/>
      <c r="H16" s="15"/>
      <c r="I16" s="15"/>
      <c r="J16" s="15"/>
    </row>
    <row r="17" spans="1:10" ht="34.5" customHeight="1">
      <c r="A17" s="14">
        <v>2</v>
      </c>
      <c r="B17" s="15" t="s">
        <v>15</v>
      </c>
      <c r="C17" s="16">
        <v>176300</v>
      </c>
      <c r="D17" s="17"/>
      <c r="E17" s="15"/>
      <c r="F17" s="15"/>
      <c r="G17" s="15"/>
      <c r="H17" s="15"/>
      <c r="I17" s="15"/>
      <c r="J17" s="15"/>
    </row>
    <row r="18" spans="1:10" ht="54.75" customHeight="1">
      <c r="A18" s="14">
        <v>3</v>
      </c>
      <c r="B18" s="18" t="s">
        <v>16</v>
      </c>
      <c r="C18" s="16">
        <v>166300</v>
      </c>
      <c r="D18" s="17"/>
      <c r="E18" s="15"/>
      <c r="F18" s="15"/>
      <c r="G18" s="15"/>
      <c r="H18" s="15"/>
      <c r="I18" s="15"/>
      <c r="J18" s="15"/>
    </row>
    <row r="19" spans="1:10" ht="47.25" customHeight="1">
      <c r="A19" s="14">
        <v>4</v>
      </c>
      <c r="B19" s="18" t="s">
        <v>17</v>
      </c>
      <c r="C19" s="16">
        <v>48300</v>
      </c>
      <c r="D19" s="17"/>
      <c r="E19" s="15"/>
      <c r="F19" s="15"/>
      <c r="G19" s="15"/>
      <c r="H19" s="15"/>
      <c r="I19" s="15"/>
      <c r="J19" s="15"/>
    </row>
    <row r="20" spans="2:10" ht="34.5" customHeight="1">
      <c r="B20" s="19" t="s">
        <v>193</v>
      </c>
      <c r="C20" s="20">
        <f>SUM(C16:C19)</f>
        <v>409200</v>
      </c>
      <c r="J20" s="22"/>
    </row>
    <row r="21" ht="93.75" customHeight="1">
      <c r="B21" s="108" t="s">
        <v>200</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2:J30"/>
  <sheetViews>
    <sheetView view="pageBreakPreview" zoomScale="62" zoomScaleNormal="75" zoomScaleSheetLayoutView="62" workbookViewId="0" topLeftCell="A1">
      <selection activeCell="A4" sqref="A4"/>
    </sheetView>
  </sheetViews>
  <sheetFormatPr defaultColWidth="9.00390625" defaultRowHeight="12.75"/>
  <cols>
    <col min="1" max="1" width="2.875" style="6" customWidth="1"/>
    <col min="2" max="2" width="35.625" style="6" customWidth="1"/>
    <col min="3" max="3" width="23.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197</v>
      </c>
      <c r="B3" s="166"/>
      <c r="C3" s="166"/>
      <c r="D3" s="166"/>
      <c r="E3" s="166"/>
      <c r="F3" s="166"/>
      <c r="G3" s="166"/>
      <c r="H3" s="166"/>
      <c r="I3" s="166"/>
      <c r="J3" s="166"/>
    </row>
    <row r="4" spans="1:10" s="1" customFormat="1" ht="24.75" customHeight="1">
      <c r="A4" s="107"/>
      <c r="B4" s="166" t="s">
        <v>199</v>
      </c>
      <c r="C4" s="166"/>
      <c r="D4" s="166"/>
      <c r="E4" s="166"/>
      <c r="F4" s="166"/>
      <c r="G4" s="166"/>
      <c r="H4" s="166"/>
      <c r="I4" s="166"/>
      <c r="J4" s="166"/>
    </row>
    <row r="5" spans="1:10" s="1" customFormat="1" ht="24.75" customHeight="1">
      <c r="A5" s="159" t="s">
        <v>224</v>
      </c>
      <c r="B5" s="159"/>
      <c r="C5" s="159"/>
      <c r="D5" s="159"/>
      <c r="E5" s="159"/>
      <c r="F5" s="159"/>
      <c r="G5" s="159"/>
      <c r="H5" s="159"/>
      <c r="I5" s="159"/>
      <c r="J5" s="159"/>
    </row>
    <row r="6" spans="1:10" s="1" customFormat="1" ht="24.75" customHeight="1">
      <c r="A6" s="160" t="s">
        <v>170</v>
      </c>
      <c r="B6" s="160"/>
      <c r="C6" s="160"/>
      <c r="D6" s="160"/>
      <c r="E6" s="160"/>
      <c r="F6" s="160"/>
      <c r="G6" s="160"/>
      <c r="H6" s="160"/>
      <c r="I6" s="160"/>
      <c r="J6" s="160"/>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217</v>
      </c>
    </row>
    <row r="14" spans="2:10" ht="24.75" customHeight="1">
      <c r="B14" s="10"/>
      <c r="C14" s="27" t="s">
        <v>231</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8500</v>
      </c>
      <c r="D16" s="17"/>
      <c r="E16" s="15"/>
      <c r="F16" s="15"/>
      <c r="G16" s="15"/>
      <c r="H16" s="15"/>
      <c r="I16" s="15"/>
      <c r="J16" s="15"/>
    </row>
    <row r="17" spans="1:10" ht="34.5" customHeight="1">
      <c r="A17" s="14">
        <v>2</v>
      </c>
      <c r="B17" s="15" t="s">
        <v>15</v>
      </c>
      <c r="C17" s="16">
        <v>349000</v>
      </c>
      <c r="D17" s="17"/>
      <c r="E17" s="15"/>
      <c r="F17" s="15"/>
      <c r="G17" s="15"/>
      <c r="H17" s="15"/>
      <c r="I17" s="15"/>
      <c r="J17" s="15"/>
    </row>
    <row r="18" spans="1:10" ht="54.75" customHeight="1">
      <c r="A18" s="14">
        <v>3</v>
      </c>
      <c r="B18" s="18" t="s">
        <v>16</v>
      </c>
      <c r="C18" s="16">
        <v>339000</v>
      </c>
      <c r="D18" s="17"/>
      <c r="E18" s="15"/>
      <c r="F18" s="15"/>
      <c r="G18" s="15"/>
      <c r="H18" s="15"/>
      <c r="I18" s="15"/>
      <c r="J18" s="15"/>
    </row>
    <row r="19" spans="1:10" ht="47.25" customHeight="1">
      <c r="A19" s="14">
        <v>4</v>
      </c>
      <c r="B19" s="18" t="s">
        <v>17</v>
      </c>
      <c r="C19" s="16">
        <v>27200</v>
      </c>
      <c r="D19" s="17"/>
      <c r="E19" s="15"/>
      <c r="F19" s="15"/>
      <c r="G19" s="15"/>
      <c r="H19" s="15"/>
      <c r="I19" s="15"/>
      <c r="J19" s="15"/>
    </row>
    <row r="20" spans="2:10" ht="34.5" customHeight="1">
      <c r="B20" s="19" t="s">
        <v>193</v>
      </c>
      <c r="C20" s="20">
        <f>SUM(C16:C19)</f>
        <v>723700</v>
      </c>
      <c r="J20" s="22"/>
    </row>
    <row r="21" ht="93.75" customHeight="1">
      <c r="B21" s="108" t="s">
        <v>201</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2:J30"/>
  <sheetViews>
    <sheetView view="pageBreakPreview" zoomScale="62" zoomScaleNormal="75" zoomScaleSheetLayoutView="62" workbookViewId="0" topLeftCell="A1">
      <selection activeCell="A4" sqref="A4"/>
    </sheetView>
  </sheetViews>
  <sheetFormatPr defaultColWidth="9.00390625" defaultRowHeight="12.75"/>
  <cols>
    <col min="1" max="1" width="2.875" style="6" customWidth="1"/>
    <col min="2" max="2" width="35.625" style="6" customWidth="1"/>
    <col min="3" max="3" width="24.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169</v>
      </c>
      <c r="B2" s="159"/>
      <c r="C2" s="159"/>
      <c r="D2" s="159"/>
      <c r="E2" s="159"/>
      <c r="F2" s="159"/>
      <c r="G2" s="159"/>
      <c r="H2" s="159"/>
      <c r="I2" s="159"/>
      <c r="J2" s="159"/>
    </row>
    <row r="3" spans="1:10" s="1" customFormat="1" ht="24.75" customHeight="1">
      <c r="A3" s="166" t="s">
        <v>202</v>
      </c>
      <c r="B3" s="166"/>
      <c r="C3" s="166"/>
      <c r="D3" s="166"/>
      <c r="E3" s="166"/>
      <c r="F3" s="166"/>
      <c r="G3" s="166"/>
      <c r="H3" s="166"/>
      <c r="I3" s="166"/>
      <c r="J3" s="166"/>
    </row>
    <row r="4" spans="1:10" s="1" customFormat="1" ht="24.75" customHeight="1">
      <c r="A4" s="107"/>
      <c r="B4" s="166" t="s">
        <v>198</v>
      </c>
      <c r="C4" s="166"/>
      <c r="D4" s="166"/>
      <c r="E4" s="166"/>
      <c r="F4" s="166"/>
      <c r="G4" s="166"/>
      <c r="H4" s="166"/>
      <c r="I4" s="166"/>
      <c r="J4" s="166"/>
    </row>
    <row r="5" spans="1:10" s="1" customFormat="1" ht="24.75" customHeight="1">
      <c r="A5" s="159" t="s">
        <v>225</v>
      </c>
      <c r="B5" s="159"/>
      <c r="C5" s="159"/>
      <c r="D5" s="159"/>
      <c r="E5" s="159"/>
      <c r="F5" s="159"/>
      <c r="G5" s="159"/>
      <c r="H5" s="159"/>
      <c r="I5" s="159"/>
      <c r="J5" s="159"/>
    </row>
    <row r="6" spans="1:10" s="1" customFormat="1" ht="24.75" customHeight="1">
      <c r="A6" s="160" t="s">
        <v>170</v>
      </c>
      <c r="B6" s="160"/>
      <c r="C6" s="160"/>
      <c r="D6" s="160"/>
      <c r="E6" s="160"/>
      <c r="F6" s="160"/>
      <c r="G6" s="160"/>
      <c r="H6" s="160"/>
      <c r="I6" s="160"/>
      <c r="J6" s="160"/>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217</v>
      </c>
    </row>
    <row r="14" spans="2:10" ht="24.75" customHeight="1">
      <c r="B14" s="10"/>
      <c r="C14" s="27" t="s">
        <v>231</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18300</v>
      </c>
      <c r="D16" s="17"/>
      <c r="E16" s="15"/>
      <c r="F16" s="15"/>
      <c r="G16" s="15"/>
      <c r="H16" s="15"/>
      <c r="I16" s="15"/>
      <c r="J16" s="15"/>
    </row>
    <row r="17" spans="1:10" ht="34.5" customHeight="1">
      <c r="A17" s="14">
        <v>2</v>
      </c>
      <c r="B17" s="15" t="s">
        <v>15</v>
      </c>
      <c r="C17" s="16">
        <v>349000</v>
      </c>
      <c r="D17" s="17"/>
      <c r="E17" s="15"/>
      <c r="F17" s="15"/>
      <c r="G17" s="15"/>
      <c r="H17" s="15"/>
      <c r="I17" s="15"/>
      <c r="J17" s="15"/>
    </row>
    <row r="18" spans="1:10" ht="54.75" customHeight="1">
      <c r="A18" s="14">
        <v>3</v>
      </c>
      <c r="B18" s="18" t="s">
        <v>16</v>
      </c>
      <c r="C18" s="16">
        <v>339000</v>
      </c>
      <c r="D18" s="17"/>
      <c r="E18" s="15"/>
      <c r="F18" s="15"/>
      <c r="G18" s="15"/>
      <c r="H18" s="15"/>
      <c r="I18" s="15"/>
      <c r="J18" s="15"/>
    </row>
    <row r="19" spans="1:10" ht="47.25" customHeight="1">
      <c r="A19" s="14">
        <v>4</v>
      </c>
      <c r="B19" s="18" t="s">
        <v>17</v>
      </c>
      <c r="C19" s="16">
        <v>48300</v>
      </c>
      <c r="D19" s="17"/>
      <c r="E19" s="15"/>
      <c r="F19" s="15"/>
      <c r="G19" s="15"/>
      <c r="H19" s="15"/>
      <c r="I19" s="15"/>
      <c r="J19" s="15"/>
    </row>
    <row r="20" spans="2:10" ht="34.5" customHeight="1">
      <c r="B20" s="19" t="s">
        <v>193</v>
      </c>
      <c r="C20" s="20">
        <f>SUM(C16:C19)</f>
        <v>754600</v>
      </c>
      <c r="J20" s="22"/>
    </row>
    <row r="21" ht="93.75" customHeight="1">
      <c r="B21" s="108" t="s">
        <v>203</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29"/>
  <sheetViews>
    <sheetView view="pageBreakPreview" zoomScale="62" zoomScaleNormal="75" zoomScaleSheetLayoutView="62" workbookViewId="0" topLeftCell="A1">
      <selection activeCell="A6" sqref="A6"/>
    </sheetView>
  </sheetViews>
  <sheetFormatPr defaultColWidth="9.00390625" defaultRowHeight="12.75"/>
  <cols>
    <col min="1" max="1" width="2.875" style="6" customWidth="1"/>
    <col min="2" max="2" width="34.1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0</v>
      </c>
      <c r="B2" s="159"/>
      <c r="C2" s="159"/>
      <c r="D2" s="159"/>
      <c r="E2" s="159"/>
      <c r="F2" s="159"/>
      <c r="G2" s="159"/>
      <c r="H2" s="159"/>
      <c r="I2" s="159"/>
      <c r="J2" s="159"/>
    </row>
    <row r="3" spans="1:10" s="1" customFormat="1" ht="24.75" customHeight="1">
      <c r="A3" s="159" t="s">
        <v>52</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1</v>
      </c>
      <c r="B5" s="160"/>
      <c r="C5" s="160"/>
      <c r="D5" s="160"/>
      <c r="E5" s="160"/>
      <c r="F5" s="160"/>
      <c r="G5" s="160"/>
      <c r="H5" s="160"/>
      <c r="I5" s="160"/>
      <c r="J5" s="160"/>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spans="3:10" ht="32.25" customHeight="1">
      <c r="C12" s="9" t="s">
        <v>229</v>
      </c>
      <c r="D12" s="161" t="s">
        <v>218</v>
      </c>
      <c r="E12" s="161"/>
      <c r="F12" s="161"/>
      <c r="G12" s="161"/>
      <c r="H12" s="161"/>
      <c r="I12" s="161"/>
      <c r="J12" s="161"/>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10875</v>
      </c>
      <c r="D15" s="17"/>
      <c r="E15" s="15"/>
      <c r="F15" s="15"/>
      <c r="G15" s="15"/>
      <c r="H15" s="15"/>
      <c r="I15" s="15"/>
      <c r="J15" s="15"/>
    </row>
    <row r="16" spans="1:10" ht="34.5" customHeight="1">
      <c r="A16" s="14">
        <v>2</v>
      </c>
      <c r="B16" s="15" t="s">
        <v>15</v>
      </c>
      <c r="C16" s="16">
        <v>113844</v>
      </c>
      <c r="D16" s="17"/>
      <c r="E16" s="15"/>
      <c r="F16" s="15"/>
      <c r="G16" s="15"/>
      <c r="H16" s="15"/>
      <c r="I16" s="15"/>
      <c r="J16" s="15"/>
    </row>
    <row r="17" spans="1:10" ht="60.75" customHeight="1">
      <c r="A17" s="14">
        <v>3</v>
      </c>
      <c r="B17" s="18" t="s">
        <v>16</v>
      </c>
      <c r="C17" s="16">
        <v>52619</v>
      </c>
      <c r="D17" s="17"/>
      <c r="E17" s="15"/>
      <c r="F17" s="15"/>
      <c r="G17" s="15"/>
      <c r="H17" s="15"/>
      <c r="I17" s="15"/>
      <c r="J17" s="15"/>
    </row>
    <row r="18" spans="1:10" ht="45" customHeight="1">
      <c r="A18" s="14">
        <v>4</v>
      </c>
      <c r="B18" s="18" t="s">
        <v>17</v>
      </c>
      <c r="C18" s="16">
        <v>26310</v>
      </c>
      <c r="D18" s="17"/>
      <c r="E18" s="15"/>
      <c r="F18" s="15"/>
      <c r="G18" s="15"/>
      <c r="H18" s="15"/>
      <c r="I18" s="15"/>
      <c r="J18" s="15"/>
    </row>
    <row r="19" spans="2:10" ht="34.5" customHeight="1">
      <c r="B19" s="19" t="s">
        <v>49</v>
      </c>
      <c r="C19" s="20">
        <f>SUM(C15:C18)</f>
        <v>203648</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J30"/>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59" t="s">
        <v>57</v>
      </c>
      <c r="B3" s="159"/>
      <c r="C3" s="159"/>
      <c r="D3" s="159"/>
      <c r="E3" s="159"/>
      <c r="F3" s="159"/>
      <c r="G3" s="159"/>
      <c r="H3" s="159"/>
      <c r="I3" s="159"/>
      <c r="J3" s="159"/>
    </row>
    <row r="4" spans="1:10" s="1" customFormat="1" ht="24.75" customHeight="1">
      <c r="A4" s="159" t="s">
        <v>216</v>
      </c>
      <c r="B4" s="159"/>
      <c r="C4" s="159"/>
      <c r="D4" s="159"/>
      <c r="E4" s="159"/>
      <c r="F4" s="159"/>
      <c r="G4" s="159"/>
      <c r="H4" s="159"/>
      <c r="I4" s="159"/>
      <c r="J4" s="159"/>
    </row>
    <row r="5" spans="1:10" s="1" customFormat="1" ht="24.75" customHeight="1">
      <c r="A5" s="160" t="s">
        <v>54</v>
      </c>
      <c r="B5" s="160"/>
      <c r="C5" s="160"/>
      <c r="D5" s="160"/>
      <c r="E5" s="160"/>
      <c r="F5" s="160"/>
      <c r="G5" s="160"/>
      <c r="H5" s="160"/>
      <c r="I5" s="160"/>
      <c r="J5" s="160"/>
    </row>
    <row r="6" spans="1:10" s="1" customFormat="1" ht="30" customHeight="1">
      <c r="A6" s="24"/>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217</v>
      </c>
    </row>
    <row r="12" ht="24.75" customHeight="1">
      <c r="C12" s="9" t="s">
        <v>2</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31" t="s">
        <v>13</v>
      </c>
      <c r="C15" s="32">
        <v>5846</v>
      </c>
      <c r="D15" s="33"/>
      <c r="E15" s="15"/>
      <c r="F15" s="15"/>
      <c r="G15" s="15"/>
      <c r="H15" s="15"/>
      <c r="I15" s="15"/>
      <c r="J15" s="15"/>
    </row>
    <row r="16" spans="1:10" ht="34.5" customHeight="1">
      <c r="A16" s="14">
        <v>2</v>
      </c>
      <c r="B16" s="31" t="s">
        <v>14</v>
      </c>
      <c r="C16" s="32">
        <v>23387</v>
      </c>
      <c r="D16" s="33"/>
      <c r="E16" s="15"/>
      <c r="F16" s="15"/>
      <c r="G16" s="15"/>
      <c r="H16" s="15"/>
      <c r="I16" s="15"/>
      <c r="J16" s="15"/>
    </row>
    <row r="17" spans="1:10" ht="34.5" customHeight="1">
      <c r="A17" s="14">
        <v>3</v>
      </c>
      <c r="B17" s="31" t="s">
        <v>15</v>
      </c>
      <c r="C17" s="32">
        <v>29233</v>
      </c>
      <c r="D17" s="33"/>
      <c r="E17" s="15"/>
      <c r="F17" s="15"/>
      <c r="G17" s="15"/>
      <c r="H17" s="15"/>
      <c r="I17" s="15"/>
      <c r="J17" s="15"/>
    </row>
    <row r="18" spans="1:10" ht="49.5" customHeight="1">
      <c r="A18" s="14">
        <v>4</v>
      </c>
      <c r="B18" s="18" t="s">
        <v>16</v>
      </c>
      <c r="C18" s="32">
        <v>38587</v>
      </c>
      <c r="D18" s="33"/>
      <c r="E18" s="15"/>
      <c r="F18" s="15"/>
      <c r="G18" s="15"/>
      <c r="H18" s="15"/>
      <c r="I18" s="15"/>
      <c r="J18" s="15"/>
    </row>
    <row r="19" spans="1:10" ht="42" customHeight="1">
      <c r="A19" s="14">
        <v>5</v>
      </c>
      <c r="B19" s="18" t="s">
        <v>17</v>
      </c>
      <c r="C19" s="32">
        <v>11693</v>
      </c>
      <c r="D19" s="33"/>
      <c r="E19" s="15"/>
      <c r="F19" s="15"/>
      <c r="G19" s="15"/>
      <c r="H19" s="15"/>
      <c r="I19" s="15"/>
      <c r="J19" s="15"/>
    </row>
    <row r="20" spans="2:10" ht="34.5" customHeight="1" thickBot="1">
      <c r="B20" s="19" t="s">
        <v>18</v>
      </c>
      <c r="C20" s="34">
        <f>SUM(C15:C19)</f>
        <v>108746</v>
      </c>
      <c r="J20" s="22"/>
    </row>
    <row r="21" spans="2:6" ht="39.75" customHeight="1" thickBot="1">
      <c r="B21" s="105" t="s">
        <v>187</v>
      </c>
      <c r="C21" s="35">
        <v>5400</v>
      </c>
      <c r="D21" s="162"/>
      <c r="E21" s="163"/>
      <c r="F21" s="163"/>
    </row>
    <row r="22" spans="2:3" ht="19.5" customHeight="1">
      <c r="B22" s="15"/>
      <c r="C22" s="23" t="s">
        <v>59</v>
      </c>
    </row>
    <row r="23" ht="19.5" customHeight="1">
      <c r="B23" s="24"/>
    </row>
    <row r="24" spans="2:3" ht="19.5" customHeight="1">
      <c r="B24" s="15" t="s">
        <v>20</v>
      </c>
      <c r="C24" s="23" t="s">
        <v>59</v>
      </c>
    </row>
    <row r="25" ht="19.5" customHeight="1">
      <c r="B25" s="25"/>
    </row>
    <row r="26" spans="2:4" ht="81" customHeight="1">
      <c r="B26" s="28" t="s">
        <v>56</v>
      </c>
      <c r="C26" s="164" t="s">
        <v>58</v>
      </c>
      <c r="D26" s="165"/>
    </row>
    <row r="30" ht="12.75">
      <c r="B30" s="26"/>
    </row>
  </sheetData>
  <mergeCells count="6">
    <mergeCell ref="D21:F21"/>
    <mergeCell ref="C26:D26"/>
    <mergeCell ref="A5:J5"/>
    <mergeCell ref="A2:J2"/>
    <mergeCell ref="A3:J3"/>
    <mergeCell ref="A4:J4"/>
  </mergeCells>
  <printOptions/>
  <pageMargins left="0.25" right="0.25" top="0.25" bottom="0.25" header="0.5" footer="0.5"/>
  <pageSetup fitToHeight="1" fitToWidth="1" horizontalDpi="600" verticalDpi="600" orientation="landscape" scale="6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59" t="s">
        <v>62</v>
      </c>
      <c r="B3" s="159"/>
      <c r="C3" s="159"/>
      <c r="D3" s="159"/>
      <c r="E3" s="159"/>
      <c r="F3" s="159"/>
      <c r="G3" s="159"/>
      <c r="H3" s="159"/>
      <c r="I3" s="159"/>
      <c r="J3" s="159"/>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ht="18.75" customHeight="1">
      <c r="C12" s="9" t="s">
        <v>21</v>
      </c>
    </row>
    <row r="13" spans="2:10" ht="24.75" customHeight="1">
      <c r="B13" s="10" t="s">
        <v>3</v>
      </c>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8185</v>
      </c>
      <c r="D15" s="17"/>
      <c r="E15" s="15"/>
      <c r="F15" s="15"/>
      <c r="G15" s="15"/>
      <c r="H15" s="15"/>
      <c r="I15" s="15"/>
      <c r="J15" s="15"/>
    </row>
    <row r="16" spans="1:10" ht="34.5" customHeight="1">
      <c r="A16" s="14">
        <v>2</v>
      </c>
      <c r="B16" s="15" t="s">
        <v>60</v>
      </c>
      <c r="C16" s="16">
        <v>4677</v>
      </c>
      <c r="D16" s="17"/>
      <c r="E16" s="15"/>
      <c r="F16" s="15"/>
      <c r="G16" s="15"/>
      <c r="H16" s="15"/>
      <c r="I16" s="15"/>
      <c r="J16" s="15"/>
    </row>
    <row r="17" spans="1:10" ht="45" customHeight="1">
      <c r="A17" s="14">
        <v>3</v>
      </c>
      <c r="B17" s="28" t="s">
        <v>61</v>
      </c>
      <c r="C17" s="16">
        <v>11689</v>
      </c>
      <c r="D17" s="17"/>
      <c r="E17" s="15"/>
      <c r="F17" s="15"/>
      <c r="G17" s="15"/>
      <c r="H17" s="15"/>
      <c r="I17" s="15"/>
      <c r="J17" s="15"/>
    </row>
    <row r="18" spans="1:10" ht="34.5" customHeight="1">
      <c r="A18" s="14">
        <v>4</v>
      </c>
      <c r="B18" s="15" t="s">
        <v>15</v>
      </c>
      <c r="C18" s="16">
        <v>35080</v>
      </c>
      <c r="D18" s="17"/>
      <c r="E18" s="15"/>
      <c r="F18" s="15"/>
      <c r="G18" s="15"/>
      <c r="H18" s="15"/>
      <c r="I18" s="15"/>
      <c r="J18" s="15"/>
    </row>
    <row r="19" spans="1:10" ht="48" customHeight="1">
      <c r="A19" s="14">
        <v>5</v>
      </c>
      <c r="B19" s="18" t="s">
        <v>16</v>
      </c>
      <c r="C19" s="16">
        <v>64311</v>
      </c>
      <c r="D19" s="17"/>
      <c r="E19" s="15"/>
      <c r="F19" s="15"/>
      <c r="G19" s="15"/>
      <c r="H19" s="15"/>
      <c r="I19" s="15"/>
      <c r="J19" s="15"/>
    </row>
    <row r="20" spans="1:10" ht="34.5" customHeight="1">
      <c r="A20" s="14">
        <v>6</v>
      </c>
      <c r="B20" s="18" t="s">
        <v>17</v>
      </c>
      <c r="C20" s="16">
        <v>14032</v>
      </c>
      <c r="D20" s="17"/>
      <c r="E20" s="15"/>
      <c r="F20" s="15"/>
      <c r="G20" s="15"/>
      <c r="H20" s="15"/>
      <c r="I20" s="15"/>
      <c r="J20" s="15"/>
    </row>
    <row r="21" spans="2:10" ht="34.5" customHeight="1" thickBot="1">
      <c r="B21" s="19" t="s">
        <v>25</v>
      </c>
      <c r="C21" s="20">
        <f>SUM(C15:C20)</f>
        <v>137974</v>
      </c>
      <c r="J21" s="22"/>
    </row>
    <row r="22" spans="2:3" ht="39.75" customHeight="1" thickBot="1">
      <c r="B22" s="105" t="s">
        <v>187</v>
      </c>
      <c r="C22" s="37">
        <v>5400</v>
      </c>
    </row>
    <row r="23" spans="2:3" ht="19.5" customHeight="1">
      <c r="B23" s="15" t="s">
        <v>19</v>
      </c>
      <c r="C23" s="23" t="s">
        <v>59</v>
      </c>
    </row>
    <row r="24" ht="19.5" customHeight="1">
      <c r="B24" s="24"/>
    </row>
    <row r="25" spans="2:3" ht="19.5" customHeight="1">
      <c r="B25" s="15" t="s">
        <v>20</v>
      </c>
      <c r="C25" s="23" t="s">
        <v>59</v>
      </c>
    </row>
    <row r="26" ht="19.5" customHeight="1">
      <c r="B26" s="25"/>
    </row>
    <row r="27" ht="42" customHeight="1">
      <c r="B27" s="24" t="s">
        <v>56</v>
      </c>
    </row>
    <row r="31" ht="12.75">
      <c r="B31" s="26"/>
    </row>
  </sheetData>
  <mergeCells count="4">
    <mergeCell ref="A2:J2"/>
    <mergeCell ref="A3:J3"/>
    <mergeCell ref="A4:J4"/>
    <mergeCell ref="A5:J5"/>
  </mergeCells>
  <printOptions/>
  <pageMargins left="0.25" right="0.25" top="0.25" bottom="0.25" header="0.5" footer="0.5"/>
  <pageSetup fitToHeight="1" fitToWidth="1" horizontalDpi="600" verticalDpi="600" orientation="landscape" scale="71"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J31"/>
  <sheetViews>
    <sheetView view="pageBreakPreview" zoomScale="60" zoomScaleNormal="75" workbookViewId="0" topLeftCell="A1">
      <selection activeCell="A6" sqref="A6"/>
    </sheetView>
  </sheetViews>
  <sheetFormatPr defaultColWidth="9.00390625" defaultRowHeight="12.75"/>
  <cols>
    <col min="1" max="1" width="2.875" style="6" customWidth="1"/>
    <col min="2" max="2" width="37.125" style="6" customWidth="1"/>
    <col min="3" max="3" width="23.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159" t="s">
        <v>53</v>
      </c>
      <c r="B2" s="159"/>
      <c r="C2" s="159"/>
      <c r="D2" s="159"/>
      <c r="E2" s="159"/>
      <c r="F2" s="159"/>
      <c r="G2" s="159"/>
      <c r="H2" s="159"/>
      <c r="I2" s="159"/>
      <c r="J2" s="159"/>
    </row>
    <row r="3" spans="1:10" s="1" customFormat="1" ht="24.75" customHeight="1">
      <c r="A3" s="166" t="s">
        <v>206</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24.75" customHeight="1">
      <c r="A5" s="160" t="s">
        <v>54</v>
      </c>
      <c r="B5" s="160"/>
      <c r="C5" s="160"/>
      <c r="D5" s="160"/>
      <c r="E5" s="160"/>
      <c r="F5" s="160"/>
      <c r="G5" s="160"/>
      <c r="H5" s="160"/>
      <c r="I5" s="160"/>
      <c r="J5" s="160"/>
    </row>
    <row r="6" spans="1:10" s="1" customFormat="1" ht="12.75" customHeight="1">
      <c r="A6" s="2"/>
      <c r="B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217</v>
      </c>
    </row>
    <row r="12" spans="3:10" ht="39" customHeight="1">
      <c r="C12" s="9" t="s">
        <v>28</v>
      </c>
      <c r="D12" s="161" t="s">
        <v>207</v>
      </c>
      <c r="E12" s="161"/>
      <c r="F12" s="161"/>
      <c r="G12" s="161"/>
      <c r="H12" s="161"/>
      <c r="I12" s="161"/>
      <c r="J12" s="161"/>
    </row>
    <row r="13" spans="2:10" ht="24.75" customHeight="1">
      <c r="B13" s="10"/>
      <c r="C13" s="63"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8185</v>
      </c>
      <c r="D15" s="17"/>
      <c r="E15" s="15"/>
      <c r="F15" s="15"/>
      <c r="G15" s="15"/>
      <c r="H15" s="15"/>
      <c r="I15" s="15"/>
      <c r="J15" s="15"/>
    </row>
    <row r="16" spans="1:10" ht="34.5" customHeight="1">
      <c r="A16" s="14">
        <v>2</v>
      </c>
      <c r="B16" s="15" t="s">
        <v>29</v>
      </c>
      <c r="C16" s="16">
        <v>7016</v>
      </c>
      <c r="D16" s="17"/>
      <c r="E16" s="15"/>
      <c r="F16" s="15"/>
      <c r="G16" s="15"/>
      <c r="H16" s="15"/>
      <c r="I16" s="15"/>
      <c r="J16" s="15"/>
    </row>
    <row r="17" spans="1:10" ht="45" customHeight="1">
      <c r="A17" s="14">
        <v>3</v>
      </c>
      <c r="B17" s="28" t="s">
        <v>204</v>
      </c>
      <c r="C17" s="16" t="s">
        <v>31</v>
      </c>
      <c r="D17" s="17"/>
      <c r="E17" s="15"/>
      <c r="F17" s="15"/>
      <c r="G17" s="15"/>
      <c r="H17" s="15"/>
      <c r="I17" s="15"/>
      <c r="J17" s="15"/>
    </row>
    <row r="18" spans="1:10" ht="34.5" customHeight="1">
      <c r="A18" s="14">
        <v>4</v>
      </c>
      <c r="B18" s="15" t="s">
        <v>15</v>
      </c>
      <c r="C18" s="16">
        <v>35080</v>
      </c>
      <c r="D18" s="17"/>
      <c r="E18" s="15"/>
      <c r="F18" s="15"/>
      <c r="G18" s="15"/>
      <c r="H18" s="15"/>
      <c r="I18" s="15"/>
      <c r="J18" s="15"/>
    </row>
    <row r="19" spans="1:10" ht="34.5" customHeight="1">
      <c r="A19" s="14">
        <v>5</v>
      </c>
      <c r="B19" s="18" t="s">
        <v>16</v>
      </c>
      <c r="C19" s="16">
        <v>78344</v>
      </c>
      <c r="D19" s="17"/>
      <c r="E19" s="15"/>
      <c r="F19" s="15"/>
      <c r="G19" s="15"/>
      <c r="H19" s="15"/>
      <c r="I19" s="15"/>
      <c r="J19" s="15"/>
    </row>
    <row r="20" spans="1:10" ht="34.5" customHeight="1">
      <c r="A20" s="14">
        <v>6</v>
      </c>
      <c r="B20" s="18" t="s">
        <v>17</v>
      </c>
      <c r="C20" s="16">
        <v>23387</v>
      </c>
      <c r="D20" s="17"/>
      <c r="E20" s="15"/>
      <c r="F20" s="15"/>
      <c r="G20" s="15"/>
      <c r="H20" s="15"/>
      <c r="I20" s="15"/>
      <c r="J20" s="15"/>
    </row>
    <row r="21" spans="2:10" ht="34.5" customHeight="1">
      <c r="B21" s="19" t="s">
        <v>32</v>
      </c>
      <c r="C21" s="20">
        <f>SUM(C18:C20,C15:C16)</f>
        <v>152012</v>
      </c>
      <c r="J21" s="22"/>
    </row>
    <row r="22" spans="2:3" ht="39.75" customHeight="1">
      <c r="B22" s="31" t="s">
        <v>205</v>
      </c>
      <c r="C22" s="98">
        <v>5400</v>
      </c>
    </row>
    <row r="23" spans="2:3" ht="19.5" customHeight="1">
      <c r="B23" s="96" t="s">
        <v>19</v>
      </c>
      <c r="C23" s="97" t="s">
        <v>59</v>
      </c>
    </row>
    <row r="24" ht="19.5" customHeight="1">
      <c r="B24" s="24"/>
    </row>
    <row r="25" spans="2:3" ht="19.5" customHeight="1">
      <c r="B25" s="15" t="s">
        <v>20</v>
      </c>
      <c r="C25" s="23" t="s">
        <v>59</v>
      </c>
    </row>
    <row r="26" ht="19.5" customHeight="1">
      <c r="B26" s="25"/>
    </row>
    <row r="27" ht="42" customHeight="1">
      <c r="B27" s="28" t="s">
        <v>56</v>
      </c>
    </row>
    <row r="31" ht="12.75">
      <c r="B31" s="26"/>
    </row>
  </sheetData>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72"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J31"/>
  <sheetViews>
    <sheetView zoomScale="60" zoomScaleNormal="60" workbookViewId="0" topLeftCell="A1">
      <selection activeCell="A7" sqref="A7"/>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24.25390625" style="6" customWidth="1"/>
    <col min="11" max="16384" width="9.00390625" style="6" customWidth="1"/>
  </cols>
  <sheetData>
    <row r="1" ht="3" customHeight="1"/>
    <row r="2" spans="1:10" s="1" customFormat="1" ht="15.75">
      <c r="A2" s="159" t="s">
        <v>53</v>
      </c>
      <c r="B2" s="159"/>
      <c r="C2" s="159"/>
      <c r="D2" s="159"/>
      <c r="E2" s="159"/>
      <c r="F2" s="159"/>
      <c r="G2" s="159"/>
      <c r="H2" s="159"/>
      <c r="I2" s="159"/>
      <c r="J2" s="159"/>
    </row>
    <row r="3" spans="1:10" s="1" customFormat="1" ht="16.5" customHeight="1">
      <c r="A3" s="166" t="s">
        <v>79</v>
      </c>
      <c r="B3" s="166"/>
      <c r="C3" s="166"/>
      <c r="D3" s="166"/>
      <c r="E3" s="166"/>
      <c r="F3" s="166"/>
      <c r="G3" s="166"/>
      <c r="H3" s="166"/>
      <c r="I3" s="166"/>
      <c r="J3" s="166"/>
    </row>
    <row r="4" spans="1:10" s="1" customFormat="1" ht="24.75" customHeight="1">
      <c r="A4" s="166" t="s">
        <v>216</v>
      </c>
      <c r="B4" s="166"/>
      <c r="C4" s="166"/>
      <c r="D4" s="166"/>
      <c r="E4" s="166"/>
      <c r="F4" s="166"/>
      <c r="G4" s="166"/>
      <c r="H4" s="166"/>
      <c r="I4" s="166"/>
      <c r="J4" s="166"/>
    </row>
    <row r="5" spans="1:10" s="1" customFormat="1" ht="15.75">
      <c r="A5" s="160" t="s">
        <v>54</v>
      </c>
      <c r="B5" s="160"/>
      <c r="C5" s="160"/>
      <c r="D5" s="160"/>
      <c r="E5" s="160"/>
      <c r="F5" s="160"/>
      <c r="G5" s="160"/>
      <c r="H5" s="160"/>
      <c r="I5" s="160"/>
      <c r="J5" s="160"/>
    </row>
    <row r="6" spans="1:10" s="1" customFormat="1" ht="6"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6.5" customHeight="1">
      <c r="B10" s="4"/>
    </row>
    <row r="11" spans="2:3" ht="12" customHeight="1">
      <c r="B11" s="7"/>
      <c r="C11" s="8" t="s">
        <v>217</v>
      </c>
    </row>
    <row r="12" ht="13.5" customHeight="1">
      <c r="C12" s="9" t="s">
        <v>63</v>
      </c>
    </row>
    <row r="13" spans="2:10" ht="33.75" customHeight="1">
      <c r="B13" s="10"/>
      <c r="C13" s="41" t="s">
        <v>64</v>
      </c>
      <c r="D13" s="167" t="s">
        <v>208</v>
      </c>
      <c r="E13" s="167"/>
      <c r="F13" s="167"/>
      <c r="G13" s="167"/>
      <c r="H13" s="167"/>
      <c r="I13" s="167"/>
      <c r="J13" s="167"/>
    </row>
    <row r="14" spans="2:10" ht="24.75" customHeight="1">
      <c r="B14" s="12" t="s">
        <v>4</v>
      </c>
      <c r="C14" s="12" t="s">
        <v>5</v>
      </c>
      <c r="D14" s="12" t="s">
        <v>6</v>
      </c>
      <c r="E14" s="12" t="s">
        <v>7</v>
      </c>
      <c r="F14" s="12" t="s">
        <v>8</v>
      </c>
      <c r="G14" s="12" t="s">
        <v>9</v>
      </c>
      <c r="H14" s="13" t="s">
        <v>10</v>
      </c>
      <c r="I14" s="13" t="s">
        <v>11</v>
      </c>
      <c r="J14" s="13" t="s">
        <v>12</v>
      </c>
    </row>
    <row r="15" spans="1:10" ht="30.75" customHeight="1">
      <c r="A15" s="14">
        <v>1</v>
      </c>
      <c r="B15" s="31" t="s">
        <v>13</v>
      </c>
      <c r="C15" s="38">
        <v>9890</v>
      </c>
      <c r="D15" s="15"/>
      <c r="E15" s="15"/>
      <c r="F15" s="15"/>
      <c r="G15" s="15"/>
      <c r="H15" s="15"/>
      <c r="I15" s="15"/>
      <c r="J15" s="15"/>
    </row>
    <row r="16" spans="1:10" ht="30.75" customHeight="1">
      <c r="A16" s="14">
        <v>2</v>
      </c>
      <c r="B16" s="31" t="s">
        <v>15</v>
      </c>
      <c r="C16" s="38">
        <v>90567</v>
      </c>
      <c r="D16" s="15"/>
      <c r="E16" s="15"/>
      <c r="F16" s="15"/>
      <c r="G16" s="15"/>
      <c r="H16" s="15"/>
      <c r="I16" s="15"/>
      <c r="J16" s="15"/>
    </row>
    <row r="17" spans="1:10" ht="45" customHeight="1">
      <c r="A17" s="14">
        <v>3</v>
      </c>
      <c r="B17" s="18" t="s">
        <v>16</v>
      </c>
      <c r="C17" s="38">
        <v>67665</v>
      </c>
      <c r="D17" s="15"/>
      <c r="E17" s="15"/>
      <c r="F17" s="15"/>
      <c r="G17" s="15"/>
      <c r="H17" s="15"/>
      <c r="I17" s="15"/>
      <c r="J17" s="15"/>
    </row>
    <row r="18" spans="1:10" ht="45.75" customHeight="1">
      <c r="A18" s="14">
        <v>4</v>
      </c>
      <c r="B18" s="18" t="s">
        <v>17</v>
      </c>
      <c r="C18" s="38">
        <v>27587</v>
      </c>
      <c r="D18" s="15"/>
      <c r="E18" s="15"/>
      <c r="F18" s="15"/>
      <c r="G18" s="15"/>
      <c r="H18" s="15"/>
      <c r="I18" s="15"/>
      <c r="J18" s="15"/>
    </row>
    <row r="19" spans="2:10" ht="29.25" customHeight="1">
      <c r="B19" s="19" t="s">
        <v>65</v>
      </c>
      <c r="C19" s="20">
        <f>SUM(C15:C18)</f>
        <v>195709</v>
      </c>
      <c r="J19" s="22"/>
    </row>
    <row r="20" spans="2:10" ht="15.75" customHeight="1">
      <c r="B20" s="19"/>
      <c r="C20" s="20"/>
      <c r="J20" s="22" t="s">
        <v>66</v>
      </c>
    </row>
    <row r="21" spans="1:10" ht="26.25" customHeight="1">
      <c r="A21" s="15">
        <v>9</v>
      </c>
      <c r="B21" s="39" t="s">
        <v>230</v>
      </c>
      <c r="C21" s="34" t="s">
        <v>70</v>
      </c>
      <c r="D21" s="15"/>
      <c r="E21" s="15"/>
      <c r="F21" s="15"/>
      <c r="G21" s="15"/>
      <c r="H21" s="15"/>
      <c r="I21" s="15"/>
      <c r="J21" s="40"/>
    </row>
    <row r="22" ht="21.75" customHeight="1"/>
    <row r="23" spans="2:3" ht="19.5" customHeight="1">
      <c r="B23" s="15" t="s">
        <v>19</v>
      </c>
      <c r="C23" s="23" t="s">
        <v>59</v>
      </c>
    </row>
    <row r="24" ht="19.5" customHeight="1">
      <c r="B24" s="24"/>
    </row>
    <row r="25" spans="2:3" ht="19.5" customHeight="1">
      <c r="B25" s="15" t="s">
        <v>20</v>
      </c>
      <c r="C25" s="23" t="s">
        <v>59</v>
      </c>
    </row>
    <row r="26" ht="10.5" customHeight="1">
      <c r="B26" s="25"/>
    </row>
    <row r="27" spans="2:3" ht="89.25" customHeight="1">
      <c r="B27" s="28" t="s">
        <v>67</v>
      </c>
      <c r="C27" s="28" t="s">
        <v>68</v>
      </c>
    </row>
    <row r="29" ht="136.5" customHeight="1">
      <c r="B29" s="28" t="s">
        <v>69</v>
      </c>
    </row>
    <row r="31" ht="12.75">
      <c r="B31" s="26"/>
    </row>
  </sheetData>
  <mergeCells count="5">
    <mergeCell ref="D13:J13"/>
    <mergeCell ref="A2:J2"/>
    <mergeCell ref="A3:J3"/>
    <mergeCell ref="A4:J4"/>
    <mergeCell ref="A5:J5"/>
  </mergeCells>
  <printOptions/>
  <pageMargins left="0.05" right="0.05" top="0.25" bottom="0.25" header="0.5" footer="0.5"/>
  <pageSetup fitToHeight="1" fitToWidth="1" horizontalDpi="600" verticalDpi="600" orientation="landscape" pageOrder="overThenDown" scale="65"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papeers</cp:lastModifiedBy>
  <cp:lastPrinted>2011-12-09T20:26:40Z</cp:lastPrinted>
  <dcterms:created xsi:type="dcterms:W3CDTF">2010-11-04T19:28:19Z</dcterms:created>
  <dcterms:modified xsi:type="dcterms:W3CDTF">2012-03-29T20:58:48Z</dcterms:modified>
  <cp:category/>
  <cp:version/>
  <cp:contentType/>
  <cp:contentStatus/>
</cp:coreProperties>
</file>