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lockWindows="1"/>
  <bookViews>
    <workbookView xWindow="65476" yWindow="65320" windowWidth="15192" windowHeight="8460" tabRatio="979" activeTab="14"/>
  </bookViews>
  <sheets>
    <sheet name="2012 BGSMC KIDNEY DECEASED" sheetId="1" r:id="rId1"/>
    <sheet name="2012 BGSMC KIDNEY LIVING" sheetId="2" r:id="rId2"/>
    <sheet name="2012 BGSMC PANCREAS AFTER KID" sheetId="3" r:id="rId3"/>
    <sheet name="2012 BGSMC SIM. KIDNEY-PANCREAS" sheetId="4" r:id="rId4"/>
    <sheet name="2012 BGSMC LIVER" sheetId="5" r:id="rId5"/>
    <sheet name="2012 MAYO BMT AUT ADULT" sheetId="6" r:id="rId6"/>
    <sheet name="2012 MAYO BMT ALO REL ADULT " sheetId="7" r:id="rId7"/>
    <sheet name="2012 MAYO BMT ALLO UNR" sheetId="8" r:id="rId8"/>
    <sheet name="2012 MAYO PHX HEART" sheetId="9" r:id="rId9"/>
    <sheet name="2012 MAYO SIMUL LIVER KIDNEY" sheetId="10" r:id="rId10"/>
    <sheet name="2012 MAYO PHX LIVER ADULT" sheetId="11" r:id="rId11"/>
    <sheet name="2012 MAYO SIMUL KDY PANCREAS" sheetId="12" r:id="rId12"/>
    <sheet name="2012 MAYO PANCREAS after KDY" sheetId="13" r:id="rId13"/>
    <sheet name="2012 MAYO KIDNEY LIVING" sheetId="14" r:id="rId14"/>
    <sheet name="2012 MAYO KIDNEY CADAVERIC" sheetId="15" r:id="rId15"/>
    <sheet name="2012 MAYO TANDEM ORGANS" sheetId="16" r:id="rId16"/>
    <sheet name="2012 PCH KIDNEY LIVING" sheetId="17" r:id="rId17"/>
    <sheet name="2012 PCH KIDNEY DECEASED" sheetId="18" r:id="rId18"/>
    <sheet name="2012 PCH PED BMT AUTO" sheetId="19" r:id="rId19"/>
    <sheet name="2012 PCH PED BMT ALLO RELATED" sheetId="20" r:id="rId20"/>
    <sheet name="2012 PCH PED BMT ALLO UNREL " sheetId="21" r:id="rId21"/>
    <sheet name="2012 PCH PEDIATRIC HEART" sheetId="22" r:id="rId22"/>
    <sheet name="PCH PEDIATRIC CADV LIVER " sheetId="23" r:id="rId23"/>
    <sheet name="SCTHLTH CARE-SHEA BMT AUTO" sheetId="24" r:id="rId24"/>
    <sheet name="SCTHLTH CARE-SHEA BMT ALO REL" sheetId="25" r:id="rId25"/>
    <sheet name="SCTHLTH CARE-SHEA BMT ALO UNREL" sheetId="26" r:id="rId26"/>
    <sheet name="2012 ST.JOSEPHS SINGLE LUNG" sheetId="27" r:id="rId27"/>
    <sheet name="2012 ST.JOSEPHS DOUBLE LUNG" sheetId="28" r:id="rId28"/>
    <sheet name="2012 UCSD(RADY'S) Living Kidney" sheetId="29" r:id="rId29"/>
    <sheet name="2012 UCSD (RADY) Deceased KDNY" sheetId="30" r:id="rId30"/>
    <sheet name="2012 UCSD (RADY) PED LIVER " sheetId="31" r:id="rId31"/>
    <sheet name="2012 UCSD (RADY) PED AUTO BMT" sheetId="32" r:id="rId32"/>
    <sheet name="2012 UCSD(RADY)  PED ALLO REL" sheetId="33" r:id="rId33"/>
    <sheet name="2012 UCSD(RADY) PEDS ALLO UNREL" sheetId="34" r:id="rId34"/>
    <sheet name="2012 UCSD (RADY) PED LIVING LIV" sheetId="35" r:id="rId35"/>
    <sheet name="2012 UCSF PED ALLO UNR MUDSCID " sheetId="36" r:id="rId36"/>
    <sheet name="2012 UCSF PED ALLO REL SCIDS " sheetId="37" r:id="rId37"/>
    <sheet name="2012 UMC BMT AUTO" sheetId="38" r:id="rId38"/>
    <sheet name="2012 UMC BMT ALLO RELATED" sheetId="39" r:id="rId39"/>
    <sheet name="2012 UMC BMT ALLO UNRELATED" sheetId="40" r:id="rId40"/>
    <sheet name="2012 UMC SINGLE LUNG" sheetId="41" r:id="rId41"/>
    <sheet name="2012 UMC DOUBLE LUNG" sheetId="42" r:id="rId42"/>
    <sheet name="2012 UMC HEART" sheetId="43" r:id="rId43"/>
    <sheet name="2012 UMC HEART-LUNG" sheetId="44" r:id="rId44"/>
    <sheet name="2012 UMC KIDNEY CADAVERIC" sheetId="45" r:id="rId45"/>
    <sheet name="2012 UMC KIDNEY LIVING" sheetId="46" r:id="rId46"/>
    <sheet name="2012 UMC PANCREAS AFTER KDY" sheetId="47" r:id="rId47"/>
    <sheet name="2012 UMC SIMUL PANCREAS KIDNEY " sheetId="48" r:id="rId48"/>
    <sheet name="2012 UMC LIVER" sheetId="49" r:id="rId49"/>
    <sheet name="2012 UMC Ped Cad Small Bowel" sheetId="50" r:id="rId50"/>
    <sheet name="2012 UMC Ped Liv Small Bowel " sheetId="51" r:id="rId51"/>
    <sheet name="2012 UMC Ped Multi-visceral Cad" sheetId="52" r:id="rId52"/>
    <sheet name="2012 UMC Ped Multi-visceral Liv" sheetId="53" r:id="rId53"/>
  </sheets>
  <definedNames>
    <definedName name="_xlnm.Print_Area" localSheetId="7">'2012 MAYO BMT ALLO UNR'!$A$1:$J$28</definedName>
    <definedName name="_xlnm.Print_Area" localSheetId="6">'2012 MAYO BMT ALO REL ADULT '!$A$1:$J$29</definedName>
    <definedName name="_xlnm.Print_Area" localSheetId="5">'2012 MAYO BMT AUT ADULT'!$A$1:$J$28</definedName>
    <definedName name="_xlnm.Print_Area" localSheetId="14">'2012 MAYO KIDNEY CADAVERIC'!$A$1:$J$26</definedName>
    <definedName name="_xlnm.Print_Area" localSheetId="13">'2012 MAYO KIDNEY LIVING'!$A$1:$J$27</definedName>
    <definedName name="_xlnm.Print_Area" localSheetId="8">'2012 MAYO PHX HEART'!$A$1:$J$31</definedName>
    <definedName name="_xlnm.Print_Area" localSheetId="10">'2012 MAYO PHX LIVER ADULT'!$A$1:$J$27</definedName>
    <definedName name="_xlnm.Print_Area" localSheetId="11">'2012 MAYO SIMUL KDY PANCREAS'!$A$1:$J$27</definedName>
    <definedName name="_xlnm.Print_Area" localSheetId="15">'2012 MAYO TANDEM ORGANS'!$A$1:$J$26</definedName>
    <definedName name="_xlnm.Print_Area" localSheetId="17">'2012 PCH KIDNEY DECEASED'!$A$1:$J$23</definedName>
    <definedName name="_xlnm.Print_Area" localSheetId="16">'2012 PCH KIDNEY LIVING'!$A$1:$J$23</definedName>
    <definedName name="_xlnm.Print_Area" localSheetId="19">'2012 PCH PED BMT ALLO RELATED'!$A$1:$J$29</definedName>
    <definedName name="_xlnm.Print_Area" localSheetId="20">'2012 PCH PED BMT ALLO UNREL '!$A$1:$J$28</definedName>
    <definedName name="_xlnm.Print_Area" localSheetId="18">'2012 PCH PED BMT AUTO'!$A$1:$J$27</definedName>
    <definedName name="_xlnm.Print_Area" localSheetId="21">'2012 PCH PEDIATRIC HEART'!$A$1:$K$26</definedName>
    <definedName name="_xlnm.Print_Area" localSheetId="27">'2012 ST.JOSEPHS DOUBLE LUNG'!$A$1:$O$31</definedName>
    <definedName name="_xlnm.Print_Area" localSheetId="26">'2012 ST.JOSEPHS SINGLE LUNG'!$A$1:$J$30</definedName>
    <definedName name="_xlnm.Print_Area" localSheetId="29">'2012 UCSD (RADY) Deceased KDNY'!$A$1:$J$22</definedName>
    <definedName name="_xlnm.Print_Area" localSheetId="30">'2012 UCSD (RADY) PED LIVER '!$A$1:$J$25</definedName>
    <definedName name="_xlnm.Print_Area" localSheetId="32">'2012 UCSD(RADY)  PED ALLO REL'!$A$1:$J$28</definedName>
    <definedName name="_xlnm.Print_Area" localSheetId="28">'2012 UCSD(RADY''S) Living Kidney'!$A$1:$J$22</definedName>
    <definedName name="_xlnm.Print_Area" localSheetId="36">'2012 UCSF PED ALLO REL SCIDS '!$A$1:$J$28</definedName>
    <definedName name="_xlnm.Print_Area" localSheetId="35">'2012 UCSF PED ALLO UNR MUDSCID '!$A$1:$J$28</definedName>
    <definedName name="_xlnm.Print_Area" localSheetId="38">'2012 UMC BMT ALLO RELATED'!$A$1:$J$26</definedName>
    <definedName name="_xlnm.Print_Area" localSheetId="39">'2012 UMC BMT ALLO UNRELATED'!$A$1:$J$29</definedName>
    <definedName name="_xlnm.Print_Area" localSheetId="37">'2012 UMC BMT AUTO'!$A$1:$J$25</definedName>
    <definedName name="_xlnm.Print_Area" localSheetId="42">'2012 UMC HEART'!$A$1:$J$31</definedName>
    <definedName name="_xlnm.Print_Area" localSheetId="43">'2012 UMC HEART-LUNG'!$A$1:$J$26</definedName>
    <definedName name="_xlnm.Print_Area" localSheetId="44">'2012 UMC KIDNEY CADAVERIC'!$A$1:$J$22</definedName>
    <definedName name="_xlnm.Print_Area" localSheetId="45">'2012 UMC KIDNEY LIVING'!$A$1:$J$23</definedName>
    <definedName name="_xlnm.Print_Area" localSheetId="48">'2012 UMC LIVER'!$A$1:$J$24</definedName>
    <definedName name="_xlnm.Print_Area" localSheetId="49">'2012 UMC Ped Cad Small Bowel'!$A$1:$J$25</definedName>
    <definedName name="_xlnm.Print_Area" localSheetId="50">'2012 UMC Ped Liv Small Bowel '!$A$1:$J$25</definedName>
    <definedName name="_xlnm.Print_Area" localSheetId="51">'2012 UMC Ped Multi-visceral Cad'!$A$1:$J$25</definedName>
    <definedName name="_xlnm.Print_Area" localSheetId="52">'2012 UMC Ped Multi-visceral Liv'!$A$1:$J$25</definedName>
    <definedName name="_xlnm.Print_Area" localSheetId="47">'2012 UMC SIMUL PANCREAS KIDNEY '!$A$1:$J$24</definedName>
    <definedName name="_xlnm.Print_Area" localSheetId="24">'SCTHLTH CARE-SHEA BMT ALO REL'!$A$1:$L$31</definedName>
    <definedName name="_xlnm.Print_Area" localSheetId="25">'SCTHLTH CARE-SHEA BMT ALO UNREL'!$A$1:$L$28</definedName>
    <definedName name="_xlnm.Print_Area" localSheetId="23">'SCTHLTH CARE-SHEA BMT AUTO'!$A$1:$L$31</definedName>
    <definedName name="_xlnm.Print_Titles" localSheetId="26">'2012 ST.JOSEPHS SINGLE LUNG'!$3:$12</definedName>
    <definedName name="Z_A97B9D27_91AF_4A44_9599_F6747B536D56_.wvu.PrintArea" localSheetId="7" hidden="1">'2012 MAYO BMT ALLO UNR'!$A$1:$J$28</definedName>
    <definedName name="Z_A97B9D27_91AF_4A44_9599_F6747B536D56_.wvu.PrintArea" localSheetId="6" hidden="1">'2012 MAYO BMT ALO REL ADULT '!$A$1:$J$29</definedName>
    <definedName name="Z_A97B9D27_91AF_4A44_9599_F6747B536D56_.wvu.PrintArea" localSheetId="5" hidden="1">'2012 MAYO BMT AUT ADULT'!$A$1:$J$28</definedName>
    <definedName name="Z_A97B9D27_91AF_4A44_9599_F6747B536D56_.wvu.PrintArea" localSheetId="14" hidden="1">'2012 MAYO KIDNEY CADAVERIC'!$A$1:$J$26</definedName>
    <definedName name="Z_A97B9D27_91AF_4A44_9599_F6747B536D56_.wvu.PrintArea" localSheetId="13" hidden="1">'2012 MAYO KIDNEY LIVING'!$A$1:$J$27</definedName>
    <definedName name="Z_A97B9D27_91AF_4A44_9599_F6747B536D56_.wvu.PrintArea" localSheetId="8" hidden="1">'2012 MAYO PHX HEART'!$A$1:$J$31</definedName>
    <definedName name="Z_A97B9D27_91AF_4A44_9599_F6747B536D56_.wvu.PrintArea" localSheetId="10" hidden="1">'2012 MAYO PHX LIVER ADULT'!$A$1:$J$27</definedName>
    <definedName name="Z_A97B9D27_91AF_4A44_9599_F6747B536D56_.wvu.PrintArea" localSheetId="11" hidden="1">'2012 MAYO SIMUL KDY PANCREAS'!$A$1:$J$27</definedName>
    <definedName name="Z_A97B9D27_91AF_4A44_9599_F6747B536D56_.wvu.PrintArea" localSheetId="15" hidden="1">'2012 MAYO TANDEM ORGANS'!$A$1:$J$26</definedName>
    <definedName name="Z_A97B9D27_91AF_4A44_9599_F6747B536D56_.wvu.PrintArea" localSheetId="17" hidden="1">'2012 PCH KIDNEY DECEASED'!$A$1:$J$23</definedName>
    <definedName name="Z_A97B9D27_91AF_4A44_9599_F6747B536D56_.wvu.PrintArea" localSheetId="16" hidden="1">'2012 PCH KIDNEY LIVING'!$A$1:$J$23</definedName>
    <definedName name="Z_A97B9D27_91AF_4A44_9599_F6747B536D56_.wvu.PrintArea" localSheetId="19" hidden="1">'2012 PCH PED BMT ALLO RELATED'!$A$1:$J$29</definedName>
    <definedName name="Z_A97B9D27_91AF_4A44_9599_F6747B536D56_.wvu.PrintArea" localSheetId="20" hidden="1">'2012 PCH PED BMT ALLO UNREL '!$A$1:$J$28</definedName>
    <definedName name="Z_A97B9D27_91AF_4A44_9599_F6747B536D56_.wvu.PrintArea" localSheetId="18" hidden="1">'2012 PCH PED BMT AUTO'!$A$1:$J$27</definedName>
    <definedName name="Z_A97B9D27_91AF_4A44_9599_F6747B536D56_.wvu.PrintArea" localSheetId="21" hidden="1">'2012 PCH PEDIATRIC HEART'!$A$1:$K$26</definedName>
    <definedName name="Z_A97B9D27_91AF_4A44_9599_F6747B536D56_.wvu.PrintArea" localSheetId="27" hidden="1">'2012 ST.JOSEPHS DOUBLE LUNG'!$A$1:$K$25</definedName>
    <definedName name="Z_A97B9D27_91AF_4A44_9599_F6747B536D56_.wvu.PrintArea" localSheetId="26" hidden="1">'2012 ST.JOSEPHS SINGLE LUNG'!$A$1:$J$30</definedName>
    <definedName name="Z_A97B9D27_91AF_4A44_9599_F6747B536D56_.wvu.PrintArea" localSheetId="29" hidden="1">'2012 UCSD (RADY) Deceased KDNY'!$A$1:$J$22</definedName>
    <definedName name="Z_A97B9D27_91AF_4A44_9599_F6747B536D56_.wvu.PrintArea" localSheetId="30" hidden="1">'2012 UCSD (RADY) PED LIVER '!$A$1:$J$25</definedName>
    <definedName name="Z_A97B9D27_91AF_4A44_9599_F6747B536D56_.wvu.PrintArea" localSheetId="32" hidden="1">'2012 UCSD(RADY)  PED ALLO REL'!$A$1:$J$28</definedName>
    <definedName name="Z_A97B9D27_91AF_4A44_9599_F6747B536D56_.wvu.PrintArea" localSheetId="28" hidden="1">'2012 UCSD(RADY''S) Living Kidney'!$A$1:$J$22</definedName>
    <definedName name="Z_A97B9D27_91AF_4A44_9599_F6747B536D56_.wvu.PrintArea" localSheetId="36" hidden="1">'2012 UCSF PED ALLO REL SCIDS '!$A$1:$J$28</definedName>
    <definedName name="Z_A97B9D27_91AF_4A44_9599_F6747B536D56_.wvu.PrintArea" localSheetId="35" hidden="1">'2012 UCSF PED ALLO UNR MUDSCID '!$A$1:$J$28</definedName>
    <definedName name="Z_A97B9D27_91AF_4A44_9599_F6747B536D56_.wvu.PrintArea" localSheetId="38" hidden="1">'2012 UMC BMT ALLO RELATED'!$A$1:$J$26</definedName>
    <definedName name="Z_A97B9D27_91AF_4A44_9599_F6747B536D56_.wvu.PrintArea" localSheetId="39" hidden="1">'2012 UMC BMT ALLO UNRELATED'!$A$1:$J$29</definedName>
    <definedName name="Z_A97B9D27_91AF_4A44_9599_F6747B536D56_.wvu.PrintArea" localSheetId="37" hidden="1">'2012 UMC BMT AUTO'!$A$1:$J$25</definedName>
    <definedName name="Z_A97B9D27_91AF_4A44_9599_F6747B536D56_.wvu.PrintArea" localSheetId="42" hidden="1">'2012 UMC HEART'!$A$1:$J$31</definedName>
    <definedName name="Z_A97B9D27_91AF_4A44_9599_F6747B536D56_.wvu.PrintArea" localSheetId="44" hidden="1">'2012 UMC KIDNEY CADAVERIC'!$A$1:$J$22</definedName>
    <definedName name="Z_A97B9D27_91AF_4A44_9599_F6747B536D56_.wvu.PrintArea" localSheetId="45" hidden="1">'2012 UMC KIDNEY LIVING'!$A$1:$J$23</definedName>
    <definedName name="Z_A97B9D27_91AF_4A44_9599_F6747B536D56_.wvu.PrintArea" localSheetId="48" hidden="1">'2012 UMC LIVER'!$A$1:$J$24</definedName>
    <definedName name="Z_A97B9D27_91AF_4A44_9599_F6747B536D56_.wvu.PrintArea" localSheetId="49" hidden="1">'2012 UMC Ped Cad Small Bowel'!$A$1:$J$25</definedName>
    <definedName name="Z_A97B9D27_91AF_4A44_9599_F6747B536D56_.wvu.PrintArea" localSheetId="50" hidden="1">'2012 UMC Ped Liv Small Bowel '!$A$1:$J$25</definedName>
    <definedName name="Z_A97B9D27_91AF_4A44_9599_F6747B536D56_.wvu.PrintArea" localSheetId="51" hidden="1">'2012 UMC Ped Multi-visceral Cad'!$A$1:$J$25</definedName>
    <definedName name="Z_A97B9D27_91AF_4A44_9599_F6747B536D56_.wvu.PrintArea" localSheetId="52" hidden="1">'2012 UMC Ped Multi-visceral Liv'!$A$1:$J$25</definedName>
    <definedName name="Z_A97B9D27_91AF_4A44_9599_F6747B536D56_.wvu.PrintArea" localSheetId="47" hidden="1">'2012 UMC SIMUL PANCREAS KIDNEY '!$A$1:$J$24</definedName>
    <definedName name="Z_A97B9D27_91AF_4A44_9599_F6747B536D56_.wvu.PrintArea" localSheetId="24" hidden="1">'SCTHLTH CARE-SHEA BMT ALO REL'!$A$1:$L$31</definedName>
    <definedName name="Z_A97B9D27_91AF_4A44_9599_F6747B536D56_.wvu.PrintArea" localSheetId="25" hidden="1">'SCTHLTH CARE-SHEA BMT ALO UNREL'!$A$1:$L$28</definedName>
    <definedName name="Z_A97B9D27_91AF_4A44_9599_F6747B536D56_.wvu.PrintArea" localSheetId="23" hidden="1">'SCTHLTH CARE-SHEA BMT AUTO'!$A$1:$L$31</definedName>
    <definedName name="Z_A97B9D27_91AF_4A44_9599_F6747B536D56_.wvu.PrintTitles" localSheetId="26" hidden="1">'2012 ST.JOSEPHS SINGLE LUNG'!$3:$12</definedName>
  </definedNames>
  <calcPr fullCalcOnLoad="1"/>
</workbook>
</file>

<file path=xl/sharedStrings.xml><?xml version="1.0" encoding="utf-8"?>
<sst xmlns="http://schemas.openxmlformats.org/spreadsheetml/2006/main" count="1318" uniqueCount="253">
  <si>
    <t>BANNER - SAMARITAN MEDICAL CENTER</t>
  </si>
  <si>
    <t>TRANSPLANT FACILITY ID# 529985</t>
  </si>
  <si>
    <t>AUTOLOGOUS</t>
  </si>
  <si>
    <t xml:space="preserve">CONSULT DATE </t>
  </si>
  <si>
    <t xml:space="preserve">  COMPONENTS</t>
  </si>
  <si>
    <t>INCLUSIVE RATE</t>
  </si>
  <si>
    <t>BEGIN DOS</t>
  </si>
  <si>
    <t>END DOS</t>
  </si>
  <si>
    <t>APPROVED</t>
  </si>
  <si>
    <t>DENIED</t>
  </si>
  <si>
    <t>DATE REVIEWED</t>
  </si>
  <si>
    <t>RC</t>
  </si>
  <si>
    <t>COMMENTS</t>
  </si>
  <si>
    <t xml:space="preserve">TRANSPLANT EVALUATION </t>
  </si>
  <si>
    <t>AUTOLOGOUS HARVEST</t>
  </si>
  <si>
    <t>PREP AND TRANSPLANT</t>
  </si>
  <si>
    <t>FOLLOW UP CARE - From day 1 post transplant through day 30 or a portion thereof</t>
  </si>
  <si>
    <t>FOLLOW UP CARE - From day 31  through day 60 or a portion thereof</t>
  </si>
  <si>
    <t>TOTAL AUTOLOGOUS</t>
  </si>
  <si>
    <t>ROOM &amp; BOARD-PER DIEM</t>
  </si>
  <si>
    <t>CARE GIVER-PER DIEM</t>
  </si>
  <si>
    <t>ALLO RELATED BMT</t>
  </si>
  <si>
    <t>ADULTS &amp; CHILDREN</t>
  </si>
  <si>
    <t>RELATED DONOR SEARCH</t>
  </si>
  <si>
    <t>RELATED DONOR HARVEST</t>
  </si>
  <si>
    <t>TOTAL ALLOGENIC RELATED</t>
  </si>
  <si>
    <t>AUTOLOGOUS BONE MARROW TRANSPLANT CONTRACT (AUT)</t>
  </si>
  <si>
    <t>ALLOGENIC RELATED BONE MARROW TRANSPLANT CONTRACT (ALO)</t>
  </si>
  <si>
    <t>ALLO UNRELATED BMT</t>
  </si>
  <si>
    <t>UNRELATED DONOR SEARCH</t>
  </si>
  <si>
    <t>DONOR HARVEST (includes stem cell harvest) - National Bone Marrow Donor Program</t>
  </si>
  <si>
    <t>PASS THROUGH</t>
  </si>
  <si>
    <t>TOTAL ALLOGENIC UNRELATED BMT</t>
  </si>
  <si>
    <t>ALLOGENIC UNRELATED BONE MARROW TRANSPLANT CONTRACT (ALU)</t>
  </si>
  <si>
    <t>CADAVERIC KIDNEY</t>
  </si>
  <si>
    <t>PREP &amp; TRANSPLANT UP TO AND INCLUDING DAY 10 OF INPATIENT CONVALESCENT CARE.</t>
  </si>
  <si>
    <t>TOTAL KIDNEY (DECEASED DONOR)</t>
  </si>
  <si>
    <t>DECEASED DONOR KIDNEY TRANSPLANT CONTRACT (CKY)</t>
  </si>
  <si>
    <t>LIVING DONOR KIDNEY</t>
  </si>
  <si>
    <t>TRANSPLANT EVALUATION AND DONOR TESTING</t>
  </si>
  <si>
    <t>PREP &amp; TRANSPLANT UP TO AND INCLUDING DAY 10 OF INPATIENT CONVALESCENT CARE</t>
  </si>
  <si>
    <t>LIVING DONOR SURGERY AND INPATIENT RECOVERY UP TO AND INCLUDING DAY 3 OF INPATIENT CONVALESCENT CARE</t>
  </si>
  <si>
    <t>TOTAL KIDNEY (LIVING DONOR)</t>
  </si>
  <si>
    <t>LIVING DONOR KIDNEY TRANSPLANT CONTRACT (KDY)</t>
  </si>
  <si>
    <t>SIMULATANEOUS KIDNEY/PANCREAS (SPK) TRANSPLANT  CONTRACT</t>
  </si>
  <si>
    <t xml:space="preserve">SIMULTANEOUS KIDNEY/PANCREAS </t>
  </si>
  <si>
    <t>FOLLOW UP CARE - From day 31 through day 60 or a portion thereof</t>
  </si>
  <si>
    <t>TOTAL KIDNEY/PANCREAS</t>
  </si>
  <si>
    <t xml:space="preserve">ADULTS </t>
  </si>
  <si>
    <t>TOTAL LIVER</t>
  </si>
  <si>
    <t>CHILDREN</t>
  </si>
  <si>
    <t>FOLLOW UP CARE - 10 day blocks after the first 60 days post-transplant or portion thereof, but not past 100 days post-transplant</t>
  </si>
  <si>
    <t>LIVER TRANSPLANT CONTRACT (LIV)</t>
  </si>
  <si>
    <t>MAYO CLINIC HOSPITAL SCOTTSDALE</t>
  </si>
  <si>
    <t>TRANSPLANT FACILITY ID# 449357</t>
  </si>
  <si>
    <t>ADULT</t>
  </si>
  <si>
    <t>Includes all outpatient medications post discharge through day 60 post transplant.</t>
  </si>
  <si>
    <t>ADULT AUTOLOGOUS BONE MARROW TRANSPLANT CONTRACT (AUT)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</si>
  <si>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</si>
  <si>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n/a</t>
  </si>
  <si>
    <t>DONOR RELATED SEARCH</t>
  </si>
  <si>
    <t>DONOR RELATED HARVEST (NATIONAL MARROW DONOR PROGRAM/CORD BLOOD ACQUISITION)</t>
  </si>
  <si>
    <t>ADULT ALLOGENIC RELATED BONE MARROW TRANSPLANT CONTRACT (ALO)</t>
  </si>
  <si>
    <t>HEART **</t>
  </si>
  <si>
    <t>ADULTS</t>
  </si>
  <si>
    <t>TOTAL HEART</t>
  </si>
  <si>
    <t>TOTAL AMT PAID</t>
  </si>
  <si>
    <t>**Heart cases will be reimbursed at case rate unless total billed charges for components #2-#4 (Prep &amp; transplant through follow up care through day 60) exceeds $250,000. Then all charges over $250,000 will be reimbursed at 50% of billed charges.</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</si>
  <si>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</si>
  <si>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</si>
  <si>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Invoice plus 10%</t>
  </si>
  <si>
    <t>CADAVERIC LIVER</t>
  </si>
  <si>
    <t>Includes 30 day supply of outpatient medication</t>
  </si>
  <si>
    <t xml:space="preserve">MAYO CLINIC HOSPITAL SCOTTSDALE </t>
  </si>
  <si>
    <t>SIMULTANEOUS KIDNEY PANCREAS TRANSPLANT CONTRACT (SPK)</t>
  </si>
  <si>
    <t>Simultaneous Kidney Pancreas</t>
  </si>
  <si>
    <t>TOTAL(through 60 days)</t>
  </si>
  <si>
    <t>Includes a 30 day supply of medication post transplant</t>
  </si>
  <si>
    <t>ADULT DECEASED LIVER TRANSPLANT CONTRACT (LIV)</t>
  </si>
  <si>
    <t>HEART TRANSPLANT CONTRACT (HRT)</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</si>
  <si>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</si>
  <si>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</si>
  <si>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</si>
  <si>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</si>
  <si>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LIVING DONOR TRANSPLANT CONTRACT (KDY)</t>
  </si>
  <si>
    <t>KIDNEY CADAVERIC DONOR</t>
  </si>
  <si>
    <t>TRANSPLANT EVALUATION</t>
  </si>
  <si>
    <t>TOTAL KIDNEY DECEASED DONOR</t>
  </si>
  <si>
    <t>KIDNEY DECEASED DONOR TRANSPLANT CONTRACT (CKY)</t>
  </si>
  <si>
    <t>Amount of specific transplant eval.</t>
  </si>
  <si>
    <t>Amount of specific transplant prep and transplant.</t>
  </si>
  <si>
    <t>pay at 1st organ rate, -prorated based on when the 2nd organ eval started.</t>
  </si>
  <si>
    <t>TOTAL TANDEM ORGANS</t>
  </si>
  <si>
    <t>The Tandem BMT is a second procedure and for payment is considered totally separate from the initial BMT.  The payment for this tandem BMT is in addition to the  initial payment for the first BMT.</t>
  </si>
  <si>
    <t>In the event that a tandem BMT is performed during an initial follow-up care period, the case rate reimbursement for the initial follow-up care component will be prorated for the number of days that follow-up care services were provided.</t>
  </si>
  <si>
    <t>Includes all outpatient medications post discharge through day 60 post transplant of tandem procedure</t>
  </si>
  <si>
    <t>PHOENIX CHILDREN'S HOSPITAL</t>
  </si>
  <si>
    <t>TRANSPLANT FACILITY ID# 706707</t>
  </si>
  <si>
    <t>PEDIATRIC</t>
  </si>
  <si>
    <t>TRANSPLANT EVALUATION &amp; DONOR TESTING</t>
  </si>
  <si>
    <t>KIDNEY DECEASED DONOR</t>
  </si>
  <si>
    <t>KIDNEY DECEASED DONOR TRANSPLANT CONTRACT (PCK)</t>
  </si>
  <si>
    <t>KIDNEY LIVING DONOR TRANSPLANT CONTRACT (PKY)</t>
  </si>
  <si>
    <t>AUTOLOGOUS BMT</t>
  </si>
  <si>
    <t xml:space="preserve"> AUTOLOGOUS HEMATOPOIETIC STEM CELL TRANSPLANT CONTRACT (PAU)</t>
  </si>
  <si>
    <t xml:space="preserve"> ALLOGENEIC RELATED HEMATOPOIETIC STEM CELL TRANSPLANT CONTRACT (PAL)</t>
  </si>
  <si>
    <t>ALLOGENEIC RELATED BMT</t>
  </si>
  <si>
    <t>DONOR SEARCH</t>
  </si>
  <si>
    <t>DONOR HARVEST - NATIONAL BONE MARROW DONOR PROGRAM</t>
  </si>
  <si>
    <t>Outliers:  Matched Unrelated allogeneic (MUDS) and Severe Immune Syndrome (SCIDS) cases will be reimbursed at case rates unless billed charges exceed $200,000.  The case rate will cover the first $200,000 of charges then charges greater than $200,000 will be reimbursed at 50% of billed charges.</t>
  </si>
  <si>
    <t xml:space="preserve">PHOENIX CHILDREN'S HOSPITAL </t>
  </si>
  <si>
    <t>ALLOGENEIC UNRELATED BMT</t>
  </si>
  <si>
    <t xml:space="preserve"> ALLOGENEIC UNRELATED HEMATOPOIETIC STEM CELL TRANSPLANT CONTRACT (PLU)</t>
  </si>
  <si>
    <t>DONOR HARVEST (includes stem cell harvest) - NATIONAL BONE MARROW DONOR PROGRAM</t>
  </si>
  <si>
    <t>Pass Through</t>
  </si>
  <si>
    <t>ST. JOSEPH'S HOSPITAL AND MEDICAL CENTER-PHOENIX</t>
  </si>
  <si>
    <t>TRANSPLANT FACILITY ID# 691974</t>
  </si>
  <si>
    <t>SINGLE LUNG</t>
  </si>
  <si>
    <t>TOTAL SINGLE LUNG</t>
  </si>
  <si>
    <t>SINGLE LUNG TRANSPLANT CONTRACT (SLT)</t>
  </si>
  <si>
    <t>ST. JOSEPH'S HOSPITAL AND MEDICAL CENTER</t>
  </si>
  <si>
    <t>TRANSPLANT FACILITY ID # 691974</t>
  </si>
  <si>
    <t>DOUBLE LUNG</t>
  </si>
  <si>
    <t>REVIEW DATE</t>
  </si>
  <si>
    <t>TOTAL DOUBLE LUNG</t>
  </si>
  <si>
    <t>DOUBLE LUNG TRANSPLANT (DLL)</t>
  </si>
  <si>
    <t>PEDIATRIC HEART TRANSPLANT (PHT)</t>
  </si>
  <si>
    <t>Pediatric Heart</t>
  </si>
  <si>
    <t>ALL INCLUSIVE RATE</t>
  </si>
  <si>
    <t>AHCCCS Fee Schedule</t>
  </si>
  <si>
    <t xml:space="preserve">RADY'S CHILDREN'S HOSPITAL &amp; HEALTH CENTER </t>
  </si>
  <si>
    <t xml:space="preserve"> Formerly UCSD CHILDREN'S HOSPITAL &amp; HEALTH CENTER</t>
  </si>
  <si>
    <t>TRANSPLANT FACILITY ID# 022038</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</si>
  <si>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</si>
  <si>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</si>
  <si>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</si>
  <si>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 </t>
  </si>
  <si>
    <t>CHILD KIDNEY (Living Donor) TRANSPLANT CONTRACT (PKY)</t>
  </si>
  <si>
    <t>DECEASED DONOR KIDNEY</t>
  </si>
  <si>
    <t>TOTAL DECEASED DONOR KIDNEY</t>
  </si>
  <si>
    <t>CHILD KIDNEY (Cadaveric) TRANSPLANT CONTRACT (PCK)</t>
  </si>
  <si>
    <t>LIVER TRANSPLANT CONTRACT - CHILD (PLV)</t>
  </si>
  <si>
    <t>INCLUDED IN PREP AND TRANSPLANT</t>
  </si>
  <si>
    <t>FOLLOW UP CARE - 10 day blocks after the first 60 days post-transplant or portion thereof, but no past 100 days post-transplant</t>
  </si>
  <si>
    <t>CAREGIVER: RATES ARE INCLUDED IN THE PEDIATRIC RATES AS SUBMITTED</t>
  </si>
  <si>
    <t>$2,000 per 10 day block (max of $8,000)</t>
  </si>
  <si>
    <t>PEDIATRIC AUTOLOGOUS BONE MARROW TRANSPLANT CONTRACT (PAU)</t>
  </si>
  <si>
    <t>PED. ALLO REL</t>
  </si>
  <si>
    <t>DONOR RELATED HARVEST 9includes Stem Cell Harvest) National Marrow Donor Program Cord Blood Acquisition</t>
  </si>
  <si>
    <t>PEDIATRIC ALLOGENEIC RELATED  BONE MARROW TRANSPLANT CONTRACT (PAL)</t>
  </si>
  <si>
    <t>TOTAL ALLOGENEIC, RELATED</t>
  </si>
  <si>
    <t>UCSD CHILDREN'S HOSPITAL</t>
  </si>
  <si>
    <t>PEDIATRIC ALLOGENEIC UNRELATED BONE MARROW TRANSPLANT</t>
  </si>
  <si>
    <t>PED. ALLO UNREL</t>
  </si>
  <si>
    <t xml:space="preserve">TOTAL ALLOGENEIC, UNREL. </t>
  </si>
  <si>
    <t xml:space="preserve"> Formerly UCSD CHILDREN'S HOSPITAL &amp; HEALTH CENTER (PLU)</t>
  </si>
  <si>
    <t>$2,000 per 10 day block (max of $8,000</t>
  </si>
  <si>
    <t>UNIVERSITY OF CALIFORNIA SAN FRANCISCO MEDICAL CENTER</t>
  </si>
  <si>
    <t>TRANSPLANT FACILITY ID# 539512</t>
  </si>
  <si>
    <t>DONOR HARVEST (includes stem cell harvest) National Bone Marrow Donor Program</t>
  </si>
  <si>
    <t>NBMD or cord blood invoice costs</t>
  </si>
  <si>
    <t>Does not include post transplant medication</t>
  </si>
  <si>
    <t>PEDIATRIC MUD/SCIDS</t>
  </si>
  <si>
    <t>ALLOGENIC UNRELATED PEDIATRIC BONE MARROW TRANSPLANT CONTRACT MUD including SCIDS (PLU)</t>
  </si>
  <si>
    <t>Outlier:  If charges exceed $500,000 charges above $500,00 will be paid at 50% of billed charges.</t>
  </si>
  <si>
    <t>PEDIATRIC ALLOGENIC RELATED  BONE MARROW TRANSPLANT CONTRACT  SCID ONLY (PAL)</t>
  </si>
  <si>
    <t>PEDIATRIC SCIDS ONLY</t>
  </si>
  <si>
    <t>Outlier:  If charges exceed $428,000 charges above $428,00 will be paid at 50% of billed charges.</t>
  </si>
  <si>
    <t>UNIVERSITY MEDICAL CENTER - TUCSON</t>
  </si>
  <si>
    <t>TRANSPLANT FACILITY ID# 020470</t>
  </si>
  <si>
    <t>ALLOGENIC RELATED BMT</t>
  </si>
  <si>
    <t>TOTAL AUTOLOGOUS BMT</t>
  </si>
  <si>
    <t>Outliers: Matched unrelated allogenic and Severe Immune Syndrome (SCIDS) cases will be reimbursed at case rates unless billed charges exceed $200,000. The case rate will cover the first $200,000 of charges then charges greater than $200,000 will be reimbursed at 50% of billed charges.</t>
  </si>
  <si>
    <t>PREP &amp; TRANSPLANT UP TO AND INCLUDING DAY 10 OF INPATIENT CONVALESCENT SERVICE</t>
  </si>
  <si>
    <t>TOTAL KIDNEY - DECEASED DONOR</t>
  </si>
  <si>
    <t>INCLUDED IN COMPONENT #2</t>
  </si>
  <si>
    <t>**Heart cases will be reimbursed at case rate unless total billed charges for components #2-#4 (Prep &amp; transplant through follow up care through day 60) exceed $250,000 and all charges over $250,000 will be reimbursed at 50% of billed charges.</t>
  </si>
  <si>
    <t>Post care while patient is on the VAD will be paid at the AHCCCS plan negotiated or default contracted rates.</t>
  </si>
  <si>
    <t>SPK</t>
  </si>
  <si>
    <t>TOTAL KIDNEY-PANCREAS</t>
  </si>
  <si>
    <t>SIMULTANEOUS KIDNEY-PANCREAS TRANSPLANT CONTRACT (SPK)</t>
  </si>
  <si>
    <t>TOTAL BODY IRRADIATION (TBI)  entered as a separate case type</t>
  </si>
  <si>
    <t>LIVING DONOR EVALUATION</t>
  </si>
  <si>
    <r>
      <t xml:space="preserve">TRANSPLANT EVALUATION </t>
    </r>
    <r>
      <rPr>
        <b/>
        <sz val="10"/>
        <rFont val="Arial"/>
        <family val="2"/>
      </rPr>
      <t xml:space="preserve"> </t>
    </r>
  </si>
  <si>
    <t>PEDIATRIC INTESTINAL TRANSPLANT CONTRACT (PCB)</t>
  </si>
  <si>
    <t>Single organ, small bowel cadaveric donor</t>
  </si>
  <si>
    <t xml:space="preserve">TOTAL </t>
  </si>
  <si>
    <t xml:space="preserve">Outlier:  Intestinal, single organ, small bowel cadaveric cases will be reimbursed at case rates unless total billed charges for all components exceed $945,000.  All charges over $945,000 will be reimbursed at provider's AHCCCS facility cost to charge ratio.  </t>
  </si>
  <si>
    <t>Single organ, small bowel living donor</t>
  </si>
  <si>
    <t>PEDIATRIC INTESTINAL TRANSPLANT CONTRACT (PLB)</t>
  </si>
  <si>
    <t>PEDIATRIC INTESTINAL TRANSPLANT CONTRACT (PVC)</t>
  </si>
  <si>
    <t>Multi-visceral living donor</t>
  </si>
  <si>
    <t>Multi-visceral cadaveric donor</t>
  </si>
  <si>
    <t xml:space="preserve">Outlier:  Intestinal, single organ, small bowel living donor cases will be reimbursed at case rates unless total billed charges for all components exceed $1,023,000.  All charges over $1,023,000 will be reimbursed at provider's AHCCCS facility cost to charge ratio.  </t>
  </si>
  <si>
    <t xml:space="preserve">Outlier:  Multi-visceral cadaveric cases will be reimbursed at case rates unless total billed charges for all components exceed $1,809,250.  All charges over $1,809,250 will be reimbursed at provider's AHCCCS facility cost to charge ratio.  </t>
  </si>
  <si>
    <t>PEDIATRIC INTESTINAL TRANSPLANT CONTRACT (PVL)</t>
  </si>
  <si>
    <t xml:space="preserve">Outlier:  Multi-visceral living donor cases will be reimbursed at case rates unless total billed charges for all components exceed $1,886,500.  All charges over $1,886,500 will be reimbursed at provider's AHCCCS facility cost to charge ratio.  </t>
  </si>
  <si>
    <t>DONOR HARVEST (INCLUDES STEM CELL HARVEST) - NATIONAL MARROW DONOR PROGRAM CORD BLOOD ACQUISITION</t>
  </si>
  <si>
    <t>TOTAL BODY IRRADIATION (TBI)</t>
  </si>
  <si>
    <t xml:space="preserve"> ALLOGENIC UNRELATED BONE MARROW TRANSPLANT CONTRACT (ALU)</t>
  </si>
  <si>
    <t>CYE 2012</t>
  </si>
  <si>
    <t>TRANSPLANT FACILITY ID # 706707</t>
  </si>
  <si>
    <t xml:space="preserve">Pediatric intestinal </t>
  </si>
  <si>
    <t>Pediatric intestinal</t>
  </si>
  <si>
    <t>PANCREAS AFTER KIDNEY (PAK) TRANSPLANT  CONTRACT</t>
  </si>
  <si>
    <t>PANCREAS AFTER KIDNEY</t>
  </si>
  <si>
    <t>TOTAL PANCREAS AFTER KIDNEY</t>
  </si>
  <si>
    <t>LIVER</t>
  </si>
  <si>
    <t>ASSISTIVE DEVICE: (CAD/VAD) ***</t>
  </si>
  <si>
    <t>Pediatric Multi Visceral</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</si>
  <si>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</si>
  <si>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Outlier:  Heart cases will be reimbursed at case rate unless total billed charges for components B through D (prep and transplant through follow up care on day 60) exceed $1,200,000.  If total billed charges exceed $1,200,000 then outlier reimbursement is the total billed charges above $1,200,000 times the AHCCCS cost to charge ratio (in effect on the begin date of the prep and transplant component) for Phoenix Children's Hospital.</t>
  </si>
  <si>
    <t>This case rate is for both living donor cases and cadaveric donor cases</t>
  </si>
  <si>
    <t xml:space="preserve"> This case rate covers all pediatric cases including newborns</t>
  </si>
  <si>
    <t>(includes newborns)</t>
  </si>
  <si>
    <t>SCOTTSDALE HEALTHCARE-SHEA</t>
  </si>
  <si>
    <t>TRANSPLANT FACILITY ID# 021501</t>
  </si>
  <si>
    <t>ALLOGENEIC RELATED BONE MARROW TRANSPLANT CONTRACT (ALO)</t>
  </si>
  <si>
    <t>ALLOGENEIC</t>
  </si>
  <si>
    <t>RELATED</t>
  </si>
  <si>
    <t>TOTAL  ALLOGENEIC RELATED</t>
  </si>
  <si>
    <t>ALLOGENEIC UNRELATED BONE MARROW TRANSPLANT CONTRACT (ALU)</t>
  </si>
  <si>
    <t>UNRELATED</t>
  </si>
  <si>
    <t>Pass-through</t>
  </si>
  <si>
    <t>TOTAL  ALLOGENEIC UNRELATED</t>
  </si>
  <si>
    <t>DONOR HARVEST</t>
  </si>
  <si>
    <t>DONOR RELATED HARVEST</t>
  </si>
  <si>
    <t>EFFECTIVE 10/01/2012 THROUGH 9/30/2013</t>
  </si>
  <si>
    <t>DOUBLE LUNG TRANSPLANT CONTRACT (DLL)</t>
  </si>
  <si>
    <t>HEART-LUNG TRANSPLANT CONTRACT (HLT)</t>
  </si>
  <si>
    <t>TOTAL HEART-LUNG</t>
  </si>
  <si>
    <t>ADULT CADAVERIC SIMULATINOUS LIVER/KIDNEY TRANSPLANT CONTRACT (SLK)</t>
  </si>
  <si>
    <t xml:space="preserve"> </t>
  </si>
  <si>
    <t>CADAVERIC LIVER/KIDNEY</t>
  </si>
  <si>
    <t>TOTAL LIVER/KIDNEY</t>
  </si>
  <si>
    <t>PANCREAS AFTER KIDNEY TRANSPLANT CONTRACT (PAK)</t>
  </si>
  <si>
    <t>Pancreas after Kidney</t>
  </si>
  <si>
    <t xml:space="preserve">TRANSPLANT EVALUATION 1&amp;2 </t>
  </si>
  <si>
    <t xml:space="preserve">PHOENIX CHILDRENS HOSPITAL </t>
  </si>
  <si>
    <t>PEDIATRIC CADAVERIC LIVER TRANSPLANT (PCL)</t>
  </si>
  <si>
    <t>AHCCCS FEE SCHEDULE</t>
  </si>
  <si>
    <t>Evaluation AHCCCS FFS Reimbursement Calculation:</t>
  </si>
  <si>
    <r>
      <rPr>
        <b/>
        <i/>
        <sz val="9"/>
        <rFont val="Arial"/>
        <family val="2"/>
      </rPr>
      <t>Inpatient</t>
    </r>
    <r>
      <rPr>
        <sz val="9"/>
        <rFont val="Arial"/>
        <family val="2"/>
      </rPr>
      <t xml:space="preserve">: AHCCCS FFS Hospital Tier level, per day. Physician </t>
    </r>
  </si>
  <si>
    <t xml:space="preserve">services paid at AHCCCS FFS rate.  AHCCCS FFS Outlier </t>
  </si>
  <si>
    <t>provision does not apply for this component.</t>
  </si>
  <si>
    <r>
      <rPr>
        <b/>
        <i/>
        <sz val="9"/>
        <rFont val="Arial"/>
        <family val="2"/>
      </rPr>
      <t>Outpatient</t>
    </r>
    <r>
      <rPr>
        <b/>
        <sz val="9"/>
        <rFont val="Arial"/>
        <family val="2"/>
      </rPr>
      <t xml:space="preserve">: </t>
    </r>
    <r>
      <rPr>
        <sz val="9"/>
        <rFont val="Arial"/>
        <family val="2"/>
      </rPr>
      <t>AHCCCS FFS Outpatient fee schedule, per</t>
    </r>
  </si>
  <si>
    <t>service. Physician services paid at AHCCCS FFS rate.</t>
  </si>
  <si>
    <t>PEDIATRIC LIVING LIVER (PLL)</t>
  </si>
  <si>
    <t xml:space="preserve">  </t>
  </si>
  <si>
    <t>PAK</t>
  </si>
  <si>
    <t>2012 ST. JOSEPHS SINGLE LUNG</t>
  </si>
  <si>
    <t>EFFECTIVE 03/01/2013 THROUGH 9/30/2013</t>
  </si>
  <si>
    <r>
      <t>TANDEM TRANSPLANTS (TAO and TAT</t>
    </r>
    <r>
      <rPr>
        <b/>
        <sz val="12"/>
        <rFont val="Arial"/>
        <family val="2"/>
      </rPr>
      <t>)</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</si>
</sst>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00000"/>
    <numFmt numFmtId="167" formatCode="&quot;$&quot;#,##0.000"/>
    <numFmt numFmtId="168" formatCode="&quot;$&quot;#,##0;[Red]&quot;$&quot;#,##0"/>
    <numFmt numFmtId="169" formatCode="[$$-409]#,##0;[Red][$$-409]#,##0"/>
    <numFmt numFmtId="170" formatCode="[$$-409]#,##0_);\([$$-409]#,##0\)"/>
    <numFmt numFmtId="171" formatCode="mm/dd/yy"/>
    <numFmt numFmtId="172" formatCode="[$$-409]#,##0.00_);\([$$-409]#,##0.00\)"/>
    <numFmt numFmtId="173" formatCode="_(&quot;$&quot;* #,##0_);_(&quot;$&quot;* \(#,##0\);_(&quot;$&quot;* &quot;-&quot;??_);_(@_)"/>
    <numFmt numFmtId="174" formatCode="_(&quot;$&quot;* #,##0.000_);_(&quot;$&quot;* \(#,##0.000\);_(&quot;$&quot;* &quot;-&quot;???_);_(@_)"/>
    <numFmt numFmtId="175" formatCode="&quot;$&quot;#,##0"/>
  </numFmts>
  <fonts count="68">
    <font>
      <sz val="10"/>
      <name val="Courier"/>
      <family val="0"/>
    </font>
    <font>
      <b/>
      <sz val="10"/>
      <name val="Courier"/>
      <family val="0"/>
    </font>
    <font>
      <i/>
      <sz val="10"/>
      <name val="Courier"/>
      <family val="0"/>
    </font>
    <font>
      <b/>
      <i/>
      <sz val="10"/>
      <name val="Courier"/>
      <family val="0"/>
    </font>
    <font>
      <u val="single"/>
      <sz val="10"/>
      <color indexed="36"/>
      <name val="Courier"/>
      <family val="3"/>
    </font>
    <font>
      <u val="single"/>
      <sz val="10"/>
      <color indexed="12"/>
      <name val="Courier"/>
      <family val="3"/>
    </font>
    <font>
      <b/>
      <sz val="12"/>
      <name val="Arial"/>
      <family val="2"/>
    </font>
    <font>
      <sz val="12"/>
      <name val="Arial"/>
      <family val="2"/>
    </font>
    <font>
      <sz val="11"/>
      <name val="Arial"/>
      <family val="2"/>
    </font>
    <font>
      <b/>
      <u val="single"/>
      <sz val="11"/>
      <name val="Arial"/>
      <family val="2"/>
    </font>
    <font>
      <sz val="10"/>
      <name val="Arial"/>
      <family val="2"/>
    </font>
    <font>
      <b/>
      <u val="single"/>
      <sz val="10"/>
      <name val="Arial"/>
      <family val="2"/>
    </font>
    <font>
      <b/>
      <sz val="10"/>
      <name val="Arial"/>
      <family val="2"/>
    </font>
    <font>
      <sz val="8"/>
      <name val="Arial"/>
      <family val="2"/>
    </font>
    <font>
      <sz val="8"/>
      <name val="Courier"/>
      <family val="3"/>
    </font>
    <font>
      <b/>
      <sz val="10"/>
      <color indexed="10"/>
      <name val="Arial"/>
      <family val="2"/>
    </font>
    <font>
      <b/>
      <sz val="10"/>
      <name val="Times New Roman"/>
      <family val="1"/>
    </font>
    <font>
      <sz val="10"/>
      <name val="Times New Roman"/>
      <family val="1"/>
    </font>
    <font>
      <sz val="10"/>
      <color indexed="8"/>
      <name val="Times New Roman"/>
      <family val="1"/>
    </font>
    <font>
      <u val="single"/>
      <sz val="10"/>
      <name val="Courier"/>
      <family val="3"/>
    </font>
    <font>
      <sz val="10"/>
      <color indexed="10"/>
      <name val="Courier"/>
      <family val="3"/>
    </font>
    <font>
      <b/>
      <sz val="14"/>
      <color indexed="10"/>
      <name val="Arial"/>
      <family val="2"/>
    </font>
    <font>
      <b/>
      <sz val="14"/>
      <name val="Arial"/>
      <family val="2"/>
    </font>
    <font>
      <b/>
      <sz val="8"/>
      <name val="Arial"/>
      <family val="2"/>
    </font>
    <font>
      <b/>
      <u val="single"/>
      <sz val="8"/>
      <name val="Arial"/>
      <family val="2"/>
    </font>
    <font>
      <sz val="9"/>
      <name val="Arial"/>
      <family val="2"/>
    </font>
    <font>
      <b/>
      <sz val="9"/>
      <name val="Arial"/>
      <family val="2"/>
    </font>
    <font>
      <b/>
      <u val="single"/>
      <sz val="9"/>
      <name val="Arial"/>
      <family val="2"/>
    </font>
    <font>
      <sz val="6"/>
      <name val="Arial"/>
      <family val="2"/>
    </font>
    <font>
      <sz val="9"/>
      <name val="Courier"/>
      <family val="3"/>
    </font>
    <font>
      <b/>
      <i/>
      <sz val="9"/>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style="medium"/>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53">
    <xf numFmtId="0" fontId="0" fillId="0" borderId="0" xfId="0" applyAlignment="1">
      <alignment/>
    </xf>
    <xf numFmtId="0" fontId="7"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0" xfId="0" applyFont="1" applyAlignment="1">
      <alignment/>
    </xf>
    <xf numFmtId="0" fontId="12" fillId="0" borderId="0" xfId="0" applyFont="1" applyAlignment="1">
      <alignment horizontal="center" wrapText="1"/>
    </xf>
    <xf numFmtId="0" fontId="12" fillId="0" borderId="0" xfId="0" applyFont="1" applyAlignment="1">
      <alignment horizontal="center"/>
    </xf>
    <xf numFmtId="0" fontId="12" fillId="0" borderId="0" xfId="0" applyFont="1" applyAlignment="1">
      <alignment/>
    </xf>
    <xf numFmtId="0" fontId="12" fillId="0" borderId="0" xfId="0" applyFont="1" applyFill="1" applyBorder="1" applyAlignment="1">
      <alignment horizontal="center"/>
    </xf>
    <xf numFmtId="0" fontId="12" fillId="0" borderId="10" xfId="0" applyFont="1" applyBorder="1" applyAlignment="1">
      <alignment horizontal="center"/>
    </xf>
    <xf numFmtId="0" fontId="12" fillId="0" borderId="10" xfId="0" applyFont="1" applyFill="1" applyBorder="1" applyAlignment="1">
      <alignment horizontal="center"/>
    </xf>
    <xf numFmtId="0" fontId="10" fillId="0" borderId="10" xfId="0" applyFont="1" applyBorder="1" applyAlignment="1">
      <alignment horizontal="center"/>
    </xf>
    <xf numFmtId="0" fontId="10" fillId="0" borderId="10" xfId="0" applyFont="1" applyBorder="1" applyAlignment="1">
      <alignment/>
    </xf>
    <xf numFmtId="164" fontId="12" fillId="0" borderId="10" xfId="0" applyNumberFormat="1" applyFont="1" applyBorder="1" applyAlignment="1">
      <alignment horizontal="center"/>
    </xf>
    <xf numFmtId="164" fontId="10" fillId="0" borderId="10" xfId="0" applyNumberFormat="1" applyFont="1" applyBorder="1" applyAlignment="1">
      <alignment/>
    </xf>
    <xf numFmtId="0" fontId="10" fillId="0" borderId="11" xfId="0" applyFont="1" applyBorder="1" applyAlignment="1">
      <alignment wrapText="1"/>
    </xf>
    <xf numFmtId="0" fontId="12" fillId="0" borderId="0" xfId="0" applyFont="1" applyFill="1" applyBorder="1" applyAlignment="1">
      <alignment horizontal="left"/>
    </xf>
    <xf numFmtId="164" fontId="11" fillId="0" borderId="0" xfId="0" applyNumberFormat="1" applyFont="1" applyAlignment="1">
      <alignment horizontal="center"/>
    </xf>
    <xf numFmtId="164" fontId="10" fillId="0" borderId="0" xfId="0" applyNumberFormat="1" applyFont="1" applyAlignment="1">
      <alignment/>
    </xf>
    <xf numFmtId="14" fontId="10" fillId="0" borderId="0" xfId="0" applyNumberFormat="1" applyFont="1" applyAlignment="1">
      <alignment/>
    </xf>
    <xf numFmtId="164" fontId="10" fillId="0" borderId="12" xfId="0" applyNumberFormat="1" applyFont="1" applyBorder="1" applyAlignment="1">
      <alignment horizontal="center"/>
    </xf>
    <xf numFmtId="0" fontId="10" fillId="0" borderId="0" xfId="0" applyFont="1" applyBorder="1" applyAlignment="1">
      <alignment wrapText="1"/>
    </xf>
    <xf numFmtId="0" fontId="10" fillId="0" borderId="0" xfId="0" applyFont="1" applyFill="1" applyBorder="1" applyAlignment="1">
      <alignment wrapText="1"/>
    </xf>
    <xf numFmtId="0" fontId="13" fillId="0" borderId="0" xfId="0" applyFont="1" applyAlignment="1">
      <alignment/>
    </xf>
    <xf numFmtId="0" fontId="12" fillId="0" borderId="0" xfId="0" applyFont="1" applyBorder="1" applyAlignment="1">
      <alignment horizontal="center"/>
    </xf>
    <xf numFmtId="0" fontId="10" fillId="0" borderId="10" xfId="0" applyFont="1" applyBorder="1" applyAlignment="1">
      <alignment wrapText="1"/>
    </xf>
    <xf numFmtId="0" fontId="10" fillId="0" borderId="0" xfId="0" applyFont="1" applyBorder="1" applyAlignment="1">
      <alignment/>
    </xf>
    <xf numFmtId="164" fontId="12" fillId="0" borderId="10" xfId="0" applyNumberFormat="1" applyFont="1" applyBorder="1" applyAlignment="1">
      <alignment horizontal="center" wrapText="1"/>
    </xf>
    <xf numFmtId="0" fontId="10" fillId="0" borderId="13" xfId="0" applyFont="1" applyBorder="1" applyAlignment="1">
      <alignment/>
    </xf>
    <xf numFmtId="175" fontId="16" fillId="0" borderId="10" xfId="0" applyNumberFormat="1" applyFont="1" applyBorder="1" applyAlignment="1">
      <alignment horizontal="center"/>
    </xf>
    <xf numFmtId="164" fontId="10" fillId="0" borderId="12" xfId="0" applyNumberFormat="1" applyFont="1" applyBorder="1" applyAlignment="1">
      <alignment/>
    </xf>
    <xf numFmtId="164" fontId="11" fillId="0" borderId="10" xfId="0" applyNumberFormat="1" applyFont="1" applyBorder="1" applyAlignment="1">
      <alignment horizontal="center"/>
    </xf>
    <xf numFmtId="8" fontId="10" fillId="0" borderId="14" xfId="0" applyNumberFormat="1" applyFont="1" applyBorder="1" applyAlignment="1">
      <alignment horizontal="center"/>
    </xf>
    <xf numFmtId="0" fontId="10" fillId="0" borderId="0" xfId="0" applyFont="1" applyAlignment="1">
      <alignment horizontal="center"/>
    </xf>
    <xf numFmtId="8" fontId="10" fillId="0" borderId="15" xfId="0" applyNumberFormat="1" applyFont="1" applyBorder="1" applyAlignment="1">
      <alignment horizontal="center"/>
    </xf>
    <xf numFmtId="173" fontId="16" fillId="0" borderId="10" xfId="44" applyNumberFormat="1" applyFont="1" applyBorder="1" applyAlignment="1">
      <alignment/>
    </xf>
    <xf numFmtId="0" fontId="12" fillId="0" borderId="10" xfId="0" applyFont="1" applyFill="1" applyBorder="1" applyAlignment="1">
      <alignment horizontal="left"/>
    </xf>
    <xf numFmtId="14" fontId="10" fillId="0" borderId="10" xfId="0" applyNumberFormat="1" applyFont="1" applyBorder="1" applyAlignment="1">
      <alignment/>
    </xf>
    <xf numFmtId="0" fontId="12" fillId="0" borderId="16" xfId="0" applyFont="1" applyFill="1" applyBorder="1" applyAlignment="1">
      <alignment horizontal="center" wrapText="1"/>
    </xf>
    <xf numFmtId="0" fontId="7" fillId="0" borderId="0" xfId="0" applyFont="1" applyFill="1" applyAlignment="1">
      <alignment/>
    </xf>
    <xf numFmtId="0" fontId="6" fillId="0" borderId="0" xfId="0" applyFont="1" applyFill="1" applyAlignment="1">
      <alignment horizontal="center"/>
    </xf>
    <xf numFmtId="0" fontId="8"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10" fillId="0" borderId="0" xfId="0" applyFont="1" applyFill="1" applyAlignment="1">
      <alignment/>
    </xf>
    <xf numFmtId="0" fontId="11" fillId="0" borderId="0" xfId="0" applyFont="1" applyFill="1" applyAlignment="1">
      <alignment/>
    </xf>
    <xf numFmtId="0" fontId="12" fillId="0" borderId="0" xfId="0" applyFont="1" applyFill="1" applyAlignment="1">
      <alignment horizontal="center" wrapText="1"/>
    </xf>
    <xf numFmtId="0" fontId="12" fillId="0" borderId="0" xfId="0" applyFont="1" applyFill="1" applyAlignment="1">
      <alignment horizontal="center"/>
    </xf>
    <xf numFmtId="0" fontId="12" fillId="0" borderId="0" xfId="0" applyFont="1" applyFill="1" applyAlignment="1">
      <alignment/>
    </xf>
    <xf numFmtId="0" fontId="10" fillId="0" borderId="10" xfId="0" applyFont="1" applyFill="1" applyBorder="1" applyAlignment="1">
      <alignment horizontal="center"/>
    </xf>
    <xf numFmtId="0" fontId="10" fillId="0" borderId="10" xfId="0" applyFont="1" applyFill="1" applyBorder="1" applyAlignment="1">
      <alignment/>
    </xf>
    <xf numFmtId="164" fontId="12" fillId="0" borderId="10" xfId="0" applyNumberFormat="1" applyFont="1" applyFill="1" applyBorder="1" applyAlignment="1">
      <alignment horizontal="center"/>
    </xf>
    <xf numFmtId="0" fontId="10" fillId="0" borderId="11" xfId="0" applyFont="1" applyFill="1" applyBorder="1" applyAlignment="1">
      <alignment wrapText="1"/>
    </xf>
    <xf numFmtId="164" fontId="11" fillId="0" borderId="0" xfId="0" applyNumberFormat="1" applyFont="1" applyFill="1" applyAlignment="1">
      <alignment horizontal="center"/>
    </xf>
    <xf numFmtId="14" fontId="10" fillId="0" borderId="0" xfId="0" applyNumberFormat="1" applyFont="1" applyFill="1" applyAlignment="1">
      <alignment/>
    </xf>
    <xf numFmtId="164" fontId="10" fillId="0" borderId="12" xfId="0" applyNumberFormat="1" applyFont="1" applyFill="1" applyBorder="1" applyAlignment="1">
      <alignment horizontal="center"/>
    </xf>
    <xf numFmtId="0" fontId="10" fillId="0" borderId="10" xfId="0" applyFont="1" applyFill="1" applyBorder="1" applyAlignment="1">
      <alignment wrapText="1"/>
    </xf>
    <xf numFmtId="0" fontId="13" fillId="0" borderId="0" xfId="0" applyFont="1" applyFill="1" applyAlignment="1">
      <alignment/>
    </xf>
    <xf numFmtId="164" fontId="10" fillId="0" borderId="10" xfId="0" applyNumberFormat="1" applyFont="1" applyFill="1" applyBorder="1" applyAlignment="1">
      <alignment/>
    </xf>
    <xf numFmtId="164" fontId="12" fillId="0" borderId="10" xfId="0" applyNumberFormat="1" applyFont="1" applyFill="1" applyBorder="1" applyAlignment="1">
      <alignment horizontal="center" wrapText="1"/>
    </xf>
    <xf numFmtId="0" fontId="12" fillId="0" borderId="0" xfId="0" applyFont="1" applyBorder="1" applyAlignment="1">
      <alignment horizontal="center" wrapText="1"/>
    </xf>
    <xf numFmtId="0" fontId="0" fillId="0" borderId="0" xfId="0" applyFill="1" applyAlignment="1">
      <alignment/>
    </xf>
    <xf numFmtId="0" fontId="0" fillId="0" borderId="0" xfId="0" applyFill="1" applyAlignment="1">
      <alignment/>
    </xf>
    <xf numFmtId="0" fontId="12" fillId="0" borderId="17" xfId="0" applyFont="1" applyFill="1" applyBorder="1" applyAlignment="1">
      <alignment horizontal="center" wrapText="1"/>
    </xf>
    <xf numFmtId="0" fontId="12" fillId="0" borderId="13" xfId="0" applyFont="1" applyFill="1" applyBorder="1" applyAlignment="1">
      <alignment horizontal="center"/>
    </xf>
    <xf numFmtId="0" fontId="0" fillId="0" borderId="10" xfId="0" applyFill="1" applyBorder="1" applyAlignment="1">
      <alignment horizontal="center"/>
    </xf>
    <xf numFmtId="0" fontId="0" fillId="0" borderId="18" xfId="0" applyFill="1" applyBorder="1" applyAlignment="1">
      <alignment/>
    </xf>
    <xf numFmtId="0" fontId="12" fillId="0" borderId="19" xfId="0" applyFont="1" applyFill="1" applyBorder="1" applyAlignment="1">
      <alignment horizontal="left"/>
    </xf>
    <xf numFmtId="0" fontId="12" fillId="0" borderId="0" xfId="0" applyFont="1" applyAlignment="1">
      <alignment wrapText="1"/>
    </xf>
    <xf numFmtId="0" fontId="12" fillId="0" borderId="10" xfId="0" applyFont="1" applyFill="1" applyBorder="1" applyAlignment="1">
      <alignment horizontal="center" wrapText="1"/>
    </xf>
    <xf numFmtId="0" fontId="10" fillId="0" borderId="10" xfId="0" applyFont="1" applyFill="1" applyBorder="1" applyAlignment="1">
      <alignment horizontal="left"/>
    </xf>
    <xf numFmtId="44" fontId="10" fillId="0" borderId="10" xfId="44" applyFont="1" applyFill="1" applyBorder="1" applyAlignment="1">
      <alignment/>
    </xf>
    <xf numFmtId="44" fontId="10" fillId="0" borderId="11" xfId="44" applyFont="1" applyFill="1" applyBorder="1" applyAlignment="1">
      <alignment wrapText="1"/>
    </xf>
    <xf numFmtId="0" fontId="12" fillId="0" borderId="0" xfId="0" applyFont="1" applyFill="1" applyAlignment="1">
      <alignment horizontal="left"/>
    </xf>
    <xf numFmtId="164" fontId="12" fillId="0" borderId="20" xfId="0" applyNumberFormat="1" applyFont="1" applyFill="1" applyBorder="1" applyAlignment="1">
      <alignment horizontal="center"/>
    </xf>
    <xf numFmtId="0" fontId="20" fillId="0" borderId="0" xfId="0" applyFont="1" applyFill="1" applyBorder="1" applyAlignment="1">
      <alignment vertical="center"/>
    </xf>
    <xf numFmtId="44" fontId="10" fillId="0" borderId="10" xfId="44" applyFont="1" applyFill="1" applyBorder="1" applyAlignment="1">
      <alignment horizontal="center" wrapText="1"/>
    </xf>
    <xf numFmtId="0" fontId="10" fillId="0" borderId="21" xfId="0" applyFont="1" applyBorder="1" applyAlignment="1">
      <alignment wrapText="1"/>
    </xf>
    <xf numFmtId="164" fontId="12" fillId="0" borderId="17" xfId="0" applyNumberFormat="1" applyFont="1" applyBorder="1" applyAlignment="1">
      <alignment horizontal="center"/>
    </xf>
    <xf numFmtId="0" fontId="10" fillId="0" borderId="0" xfId="0" applyFont="1" applyBorder="1" applyAlignment="1">
      <alignment horizontal="center"/>
    </xf>
    <xf numFmtId="0" fontId="12" fillId="0" borderId="22" xfId="0" applyFont="1" applyFill="1" applyBorder="1" applyAlignment="1">
      <alignment horizontal="left"/>
    </xf>
    <xf numFmtId="164" fontId="11" fillId="0" borderId="23" xfId="0" applyNumberFormat="1" applyFont="1" applyBorder="1" applyAlignment="1">
      <alignment horizontal="center"/>
    </xf>
    <xf numFmtId="0" fontId="10" fillId="0" borderId="24" xfId="0" applyFont="1" applyBorder="1" applyAlignment="1">
      <alignment/>
    </xf>
    <xf numFmtId="8" fontId="10" fillId="0" borderId="0" xfId="0" applyNumberFormat="1" applyFont="1" applyBorder="1" applyAlignment="1">
      <alignment horizontal="center"/>
    </xf>
    <xf numFmtId="164" fontId="10" fillId="0" borderId="10" xfId="0" applyNumberFormat="1" applyFont="1" applyBorder="1" applyAlignment="1">
      <alignment horizontal="center"/>
    </xf>
    <xf numFmtId="0" fontId="10" fillId="0" borderId="10" xfId="0" applyFont="1" applyBorder="1" applyAlignment="1">
      <alignment vertical="center" wrapText="1"/>
    </xf>
    <xf numFmtId="0" fontId="10" fillId="0" borderId="0" xfId="0" applyFont="1" applyAlignment="1">
      <alignment vertical="center"/>
    </xf>
    <xf numFmtId="0" fontId="15" fillId="0" borderId="0" xfId="0" applyFont="1" applyAlignment="1">
      <alignment/>
    </xf>
    <xf numFmtId="14" fontId="10" fillId="0" borderId="25" xfId="0" applyNumberFormat="1" applyFont="1" applyBorder="1" applyAlignment="1">
      <alignment/>
    </xf>
    <xf numFmtId="0" fontId="10" fillId="0" borderId="26" xfId="0" applyFont="1" applyBorder="1" applyAlignment="1">
      <alignment/>
    </xf>
    <xf numFmtId="164" fontId="10" fillId="0" borderId="27" xfId="0" applyNumberFormat="1" applyFont="1" applyBorder="1" applyAlignment="1">
      <alignment horizontal="center"/>
    </xf>
    <xf numFmtId="8" fontId="10" fillId="0" borderId="12" xfId="0" applyNumberFormat="1" applyFont="1" applyBorder="1" applyAlignment="1">
      <alignment horizontal="center"/>
    </xf>
    <xf numFmtId="0" fontId="10" fillId="0" borderId="10" xfId="0" applyFont="1" applyFill="1" applyBorder="1" applyAlignment="1">
      <alignment horizontal="left" wrapText="1"/>
    </xf>
    <xf numFmtId="0" fontId="17" fillId="0" borderId="10" xfId="0" applyFont="1" applyBorder="1" applyAlignment="1">
      <alignment wrapText="1"/>
    </xf>
    <xf numFmtId="0" fontId="18" fillId="0" borderId="10" xfId="0" applyFont="1" applyBorder="1" applyAlignment="1">
      <alignment wrapText="1"/>
    </xf>
    <xf numFmtId="173" fontId="17" fillId="0" borderId="10" xfId="44" applyNumberFormat="1" applyFont="1" applyBorder="1" applyAlignment="1">
      <alignment wrapText="1"/>
    </xf>
    <xf numFmtId="0" fontId="10" fillId="0" borderId="28" xfId="0" applyFont="1" applyBorder="1" applyAlignment="1">
      <alignment wrapText="1"/>
    </xf>
    <xf numFmtId="8" fontId="12" fillId="0" borderId="12" xfId="0" applyNumberFormat="1" applyFont="1" applyBorder="1" applyAlignment="1">
      <alignment horizontal="center"/>
    </xf>
    <xf numFmtId="0" fontId="6" fillId="0" borderId="0" xfId="0" applyFont="1" applyFill="1" applyBorder="1" applyAlignment="1">
      <alignment horizontal="center"/>
    </xf>
    <xf numFmtId="0" fontId="10" fillId="0" borderId="0" xfId="0" applyFont="1" applyAlignment="1">
      <alignment wrapText="1"/>
    </xf>
    <xf numFmtId="0" fontId="0" fillId="0" borderId="0" xfId="0"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right"/>
    </xf>
    <xf numFmtId="0" fontId="19" fillId="0" borderId="0" xfId="0" applyFont="1" applyFill="1" applyBorder="1" applyAlignment="1">
      <alignment/>
    </xf>
    <xf numFmtId="0" fontId="0" fillId="0" borderId="0" xfId="0" applyFont="1" applyFill="1" applyBorder="1" applyAlignment="1">
      <alignment/>
    </xf>
    <xf numFmtId="0" fontId="12" fillId="0" borderId="0" xfId="0" applyFont="1" applyFill="1" applyBorder="1" applyAlignment="1">
      <alignment vertical="center"/>
    </xf>
    <xf numFmtId="0" fontId="12" fillId="0" borderId="0" xfId="57" applyFont="1" applyBorder="1" applyAlignment="1">
      <alignment horizontal="center"/>
      <protection/>
    </xf>
    <xf numFmtId="0" fontId="12" fillId="0" borderId="0" xfId="57"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12" fillId="0" borderId="0" xfId="57" applyFont="1" applyAlignment="1">
      <alignment horizontal="center" wrapText="1"/>
      <protection/>
    </xf>
    <xf numFmtId="0" fontId="12" fillId="0" borderId="0" xfId="57" applyFont="1">
      <alignment/>
      <protection/>
    </xf>
    <xf numFmtId="0" fontId="12" fillId="0" borderId="0" xfId="57" applyFont="1" applyFill="1" applyBorder="1" applyAlignment="1">
      <alignment horizontal="center"/>
      <protection/>
    </xf>
    <xf numFmtId="0" fontId="23" fillId="0" borderId="10" xfId="57" applyFont="1" applyBorder="1" applyAlignment="1">
      <alignment horizontal="center"/>
      <protection/>
    </xf>
    <xf numFmtId="0" fontId="23" fillId="0" borderId="10" xfId="57" applyFont="1" applyFill="1" applyBorder="1" applyAlignment="1">
      <alignment horizontal="center"/>
      <protection/>
    </xf>
    <xf numFmtId="0" fontId="10" fillId="0" borderId="10" xfId="57" applyFont="1" applyBorder="1" applyAlignment="1">
      <alignment horizontal="center"/>
      <protection/>
    </xf>
    <xf numFmtId="0" fontId="13" fillId="0" borderId="10" xfId="57" applyFont="1" applyBorder="1">
      <alignment/>
      <protection/>
    </xf>
    <xf numFmtId="164" fontId="23" fillId="0" borderId="10" xfId="57" applyNumberFormat="1" applyFont="1" applyBorder="1" applyAlignment="1">
      <alignment horizontal="center"/>
      <protection/>
    </xf>
    <xf numFmtId="164" fontId="13" fillId="0" borderId="10" xfId="57" applyNumberFormat="1" applyFont="1" applyBorder="1">
      <alignment/>
      <protection/>
    </xf>
    <xf numFmtId="0" fontId="13" fillId="0" borderId="11" xfId="57" applyFont="1" applyBorder="1" applyAlignment="1">
      <alignment wrapText="1"/>
      <protection/>
    </xf>
    <xf numFmtId="0" fontId="13" fillId="0" borderId="0" xfId="57" applyFont="1">
      <alignment/>
      <protection/>
    </xf>
    <xf numFmtId="0" fontId="23" fillId="0" borderId="0" xfId="57" applyFont="1" applyFill="1" applyBorder="1" applyAlignment="1">
      <alignment horizontal="left"/>
      <protection/>
    </xf>
    <xf numFmtId="164" fontId="24" fillId="0" borderId="0" xfId="57" applyNumberFormat="1" applyFont="1" applyAlignment="1">
      <alignment horizontal="center"/>
      <protection/>
    </xf>
    <xf numFmtId="14" fontId="13" fillId="0" borderId="0" xfId="57" applyNumberFormat="1" applyFont="1">
      <alignment/>
      <protection/>
    </xf>
    <xf numFmtId="0" fontId="10" fillId="0" borderId="0" xfId="57" applyFont="1" applyBorder="1" applyAlignment="1">
      <alignment wrapText="1"/>
      <protection/>
    </xf>
    <xf numFmtId="0" fontId="10" fillId="0" borderId="0" xfId="57" applyFont="1" applyFill="1" applyBorder="1" applyAlignment="1">
      <alignment wrapText="1"/>
      <protection/>
    </xf>
    <xf numFmtId="0" fontId="12" fillId="0" borderId="0" xfId="58" applyFont="1" applyAlignment="1">
      <alignment horizontal="center"/>
      <protection/>
    </xf>
    <xf numFmtId="0" fontId="10" fillId="0" borderId="0" xfId="58" applyFont="1">
      <alignment/>
      <protection/>
    </xf>
    <xf numFmtId="0" fontId="11" fillId="0" borderId="0" xfId="58" applyFont="1">
      <alignment/>
      <protection/>
    </xf>
    <xf numFmtId="0" fontId="11" fillId="0" borderId="0" xfId="58" applyFont="1" applyAlignment="1">
      <alignment horizontal="center"/>
      <protection/>
    </xf>
    <xf numFmtId="0" fontId="12" fillId="0" borderId="0" xfId="58" applyFont="1" applyAlignment="1">
      <alignment horizontal="center" wrapText="1"/>
      <protection/>
    </xf>
    <xf numFmtId="0" fontId="12" fillId="0" borderId="0" xfId="58" applyFont="1">
      <alignment/>
      <protection/>
    </xf>
    <xf numFmtId="0" fontId="12" fillId="0" borderId="0" xfId="58" applyFont="1" applyBorder="1" applyAlignment="1">
      <alignment horizontal="center"/>
      <protection/>
    </xf>
    <xf numFmtId="0" fontId="12" fillId="0" borderId="0" xfId="58" applyFont="1" applyFill="1" applyBorder="1" applyAlignment="1">
      <alignment horizontal="center"/>
      <protection/>
    </xf>
    <xf numFmtId="0" fontId="13" fillId="0" borderId="0" xfId="58" applyFont="1">
      <alignment/>
      <protection/>
    </xf>
    <xf numFmtId="0" fontId="23" fillId="0" borderId="10" xfId="58" applyFont="1" applyBorder="1" applyAlignment="1">
      <alignment horizontal="center"/>
      <protection/>
    </xf>
    <xf numFmtId="0" fontId="23" fillId="0" borderId="10" xfId="58" applyFont="1" applyFill="1" applyBorder="1" applyAlignment="1">
      <alignment horizontal="center"/>
      <protection/>
    </xf>
    <xf numFmtId="0" fontId="13" fillId="0" borderId="10" xfId="58" applyFont="1" applyBorder="1" applyAlignment="1">
      <alignment horizontal="center"/>
      <protection/>
    </xf>
    <xf numFmtId="0" fontId="13" fillId="0" borderId="10" xfId="58" applyFont="1" applyBorder="1">
      <alignment/>
      <protection/>
    </xf>
    <xf numFmtId="164" fontId="23" fillId="0" borderId="10" xfId="58" applyNumberFormat="1" applyFont="1" applyBorder="1" applyAlignment="1">
      <alignment horizontal="center"/>
      <protection/>
    </xf>
    <xf numFmtId="164" fontId="13" fillId="0" borderId="10" xfId="58" applyNumberFormat="1" applyFont="1" applyBorder="1">
      <alignment/>
      <protection/>
    </xf>
    <xf numFmtId="0" fontId="13" fillId="0" borderId="10" xfId="58" applyFont="1" applyBorder="1" applyAlignment="1">
      <alignment wrapText="1"/>
      <protection/>
    </xf>
    <xf numFmtId="0" fontId="13" fillId="0" borderId="11" xfId="58" applyFont="1" applyBorder="1" applyAlignment="1">
      <alignment wrapText="1"/>
      <protection/>
    </xf>
    <xf numFmtId="0" fontId="23" fillId="0" borderId="0" xfId="58" applyFont="1" applyFill="1" applyBorder="1" applyAlignment="1">
      <alignment horizontal="left"/>
      <protection/>
    </xf>
    <xf numFmtId="164" fontId="24" fillId="0" borderId="0" xfId="58" applyNumberFormat="1" applyFont="1" applyAlignment="1">
      <alignment horizontal="center"/>
      <protection/>
    </xf>
    <xf numFmtId="14" fontId="13" fillId="0" borderId="0" xfId="58" applyNumberFormat="1" applyFont="1">
      <alignment/>
      <protection/>
    </xf>
    <xf numFmtId="0" fontId="25" fillId="0" borderId="0" xfId="0" applyFont="1" applyFill="1" applyAlignment="1">
      <alignment/>
    </xf>
    <xf numFmtId="0" fontId="26" fillId="0" borderId="10" xfId="0" applyFont="1" applyFill="1" applyBorder="1" applyAlignment="1">
      <alignment horizontal="center"/>
    </xf>
    <xf numFmtId="0" fontId="67" fillId="0" borderId="0" xfId="0" applyFont="1" applyAlignment="1">
      <alignment/>
    </xf>
    <xf numFmtId="0" fontId="25" fillId="0" borderId="10" xfId="0" applyFont="1" applyFill="1" applyBorder="1" applyAlignment="1">
      <alignment horizontal="center"/>
    </xf>
    <xf numFmtId="0" fontId="25" fillId="0" borderId="10" xfId="0" applyFont="1" applyFill="1" applyBorder="1" applyAlignment="1">
      <alignment/>
    </xf>
    <xf numFmtId="164" fontId="26" fillId="0" borderId="10" xfId="0" applyNumberFormat="1" applyFont="1" applyFill="1" applyBorder="1" applyAlignment="1">
      <alignment horizontal="center"/>
    </xf>
    <xf numFmtId="164" fontId="25" fillId="0" borderId="10" xfId="0" applyNumberFormat="1" applyFont="1" applyFill="1" applyBorder="1" applyAlignment="1">
      <alignment/>
    </xf>
    <xf numFmtId="0" fontId="25" fillId="0" borderId="11" xfId="0" applyFont="1" applyFill="1" applyBorder="1" applyAlignment="1">
      <alignment wrapText="1"/>
    </xf>
    <xf numFmtId="0" fontId="26" fillId="0" borderId="0" xfId="0" applyFont="1" applyFill="1" applyBorder="1" applyAlignment="1">
      <alignment horizontal="left"/>
    </xf>
    <xf numFmtId="164" fontId="27" fillId="0" borderId="0" xfId="0" applyNumberFormat="1" applyFont="1" applyFill="1" applyAlignment="1">
      <alignment horizontal="center"/>
    </xf>
    <xf numFmtId="14" fontId="25" fillId="0" borderId="0" xfId="0" applyNumberFormat="1" applyFont="1" applyFill="1" applyAlignment="1">
      <alignment/>
    </xf>
    <xf numFmtId="0" fontId="25" fillId="0" borderId="0" xfId="0" applyFont="1" applyAlignment="1">
      <alignment/>
    </xf>
    <xf numFmtId="0" fontId="25" fillId="0" borderId="0" xfId="0" applyFont="1" applyBorder="1" applyAlignment="1">
      <alignment/>
    </xf>
    <xf numFmtId="0" fontId="26" fillId="0" borderId="10" xfId="0" applyFont="1" applyBorder="1" applyAlignment="1">
      <alignment horizontal="center"/>
    </xf>
    <xf numFmtId="0" fontId="25" fillId="0" borderId="10" xfId="0" applyFont="1" applyBorder="1" applyAlignment="1">
      <alignment horizontal="center"/>
    </xf>
    <xf numFmtId="0" fontId="25" fillId="0" borderId="10" xfId="0" applyFont="1" applyBorder="1" applyAlignment="1">
      <alignment horizontal="left"/>
    </xf>
    <xf numFmtId="44" fontId="26" fillId="0" borderId="10" xfId="44" applyFont="1" applyBorder="1" applyAlignment="1">
      <alignment/>
    </xf>
    <xf numFmtId="164" fontId="26" fillId="0" borderId="10" xfId="0" applyNumberFormat="1" applyFont="1" applyBorder="1" applyAlignment="1">
      <alignment horizontal="center"/>
    </xf>
    <xf numFmtId="0" fontId="25" fillId="0" borderId="10" xfId="0" applyFont="1" applyBorder="1" applyAlignment="1">
      <alignment/>
    </xf>
    <xf numFmtId="0" fontId="25" fillId="0" borderId="10" xfId="0" applyFont="1" applyBorder="1" applyAlignment="1">
      <alignment horizontal="left" wrapText="1"/>
    </xf>
    <xf numFmtId="44" fontId="26" fillId="0" borderId="11" xfId="44" applyFont="1" applyBorder="1" applyAlignment="1">
      <alignment wrapText="1"/>
    </xf>
    <xf numFmtId="164" fontId="27" fillId="0" borderId="0" xfId="0" applyNumberFormat="1" applyFont="1" applyBorder="1" applyAlignment="1">
      <alignment horizontal="center"/>
    </xf>
    <xf numFmtId="14" fontId="25" fillId="0" borderId="0" xfId="0" applyNumberFormat="1" applyFont="1" applyBorder="1" applyAlignment="1">
      <alignment/>
    </xf>
    <xf numFmtId="0" fontId="25" fillId="0" borderId="0" xfId="0" applyFont="1" applyFill="1" applyBorder="1" applyAlignment="1">
      <alignment wrapText="1"/>
    </xf>
    <xf numFmtId="0" fontId="67" fillId="0" borderId="0" xfId="0" applyFont="1" applyBorder="1" applyAlignment="1">
      <alignment/>
    </xf>
    <xf numFmtId="0" fontId="67" fillId="0" borderId="16" xfId="0" applyFont="1" applyBorder="1" applyAlignment="1">
      <alignment/>
    </xf>
    <xf numFmtId="0" fontId="25" fillId="0" borderId="0" xfId="0" applyFont="1" applyBorder="1" applyAlignment="1">
      <alignment horizontal="center"/>
    </xf>
    <xf numFmtId="0" fontId="25" fillId="0" borderId="0" xfId="0" applyFont="1" applyBorder="1" applyAlignment="1">
      <alignment horizontal="left" wrapText="1"/>
    </xf>
    <xf numFmtId="44" fontId="26" fillId="0" borderId="0" xfId="44" applyFont="1" applyBorder="1" applyAlignment="1">
      <alignment wrapText="1"/>
    </xf>
    <xf numFmtId="164" fontId="26" fillId="0" borderId="0" xfId="0" applyNumberFormat="1" applyFont="1" applyBorder="1" applyAlignment="1">
      <alignment horizontal="center"/>
    </xf>
    <xf numFmtId="0" fontId="6" fillId="0" borderId="0" xfId="0" applyFont="1" applyBorder="1" applyAlignment="1">
      <alignment horizontal="center"/>
    </xf>
    <xf numFmtId="0" fontId="28" fillId="0" borderId="10" xfId="0" applyFont="1" applyBorder="1" applyAlignment="1">
      <alignment wrapText="1"/>
    </xf>
    <xf numFmtId="0" fontId="29" fillId="0" borderId="0" xfId="0" applyFont="1" applyAlignment="1">
      <alignment/>
    </xf>
    <xf numFmtId="164" fontId="25" fillId="0" borderId="10" xfId="0" applyNumberFormat="1" applyFont="1" applyBorder="1" applyAlignment="1">
      <alignment/>
    </xf>
    <xf numFmtId="0" fontId="25" fillId="0" borderId="11" xfId="0" applyFont="1" applyBorder="1" applyAlignment="1">
      <alignment wrapText="1"/>
    </xf>
    <xf numFmtId="164" fontId="27" fillId="0" borderId="0" xfId="0" applyNumberFormat="1" applyFont="1" applyAlignment="1">
      <alignment horizontal="center"/>
    </xf>
    <xf numFmtId="14" fontId="25" fillId="0" borderId="25" xfId="0" applyNumberFormat="1" applyFont="1" applyBorder="1" applyAlignment="1">
      <alignment/>
    </xf>
    <xf numFmtId="0" fontId="26" fillId="0" borderId="10" xfId="0" applyFont="1" applyFill="1" applyBorder="1" applyAlignment="1">
      <alignment horizontal="left"/>
    </xf>
    <xf numFmtId="164" fontId="27" fillId="0" borderId="10" xfId="0" applyNumberFormat="1" applyFont="1" applyBorder="1" applyAlignment="1">
      <alignment horizontal="center"/>
    </xf>
    <xf numFmtId="14" fontId="25" fillId="0" borderId="10" xfId="0" applyNumberFormat="1" applyFont="1" applyBorder="1" applyAlignment="1">
      <alignment/>
    </xf>
    <xf numFmtId="0" fontId="25" fillId="0" borderId="0" xfId="0" applyFont="1" applyBorder="1" applyAlignment="1">
      <alignment wrapText="1"/>
    </xf>
    <xf numFmtId="164" fontId="26" fillId="0" borderId="12" xfId="0" applyNumberFormat="1" applyFont="1" applyBorder="1" applyAlignment="1">
      <alignment horizontal="center"/>
    </xf>
    <xf numFmtId="0" fontId="10" fillId="0" borderId="25" xfId="0" applyFont="1" applyBorder="1" applyAlignment="1">
      <alignment/>
    </xf>
    <xf numFmtId="0" fontId="13" fillId="0" borderId="0" xfId="0" applyFont="1" applyBorder="1" applyAlignment="1">
      <alignment wrapText="1"/>
    </xf>
    <xf numFmtId="0" fontId="10" fillId="0" borderId="0" xfId="0" applyFont="1" applyBorder="1" applyAlignment="1">
      <alignment vertical="center" wrapText="1"/>
    </xf>
    <xf numFmtId="164" fontId="23" fillId="0" borderId="10" xfId="0" applyNumberFormat="1" applyFont="1" applyFill="1" applyBorder="1" applyAlignment="1">
      <alignment horizontal="center"/>
    </xf>
    <xf numFmtId="0" fontId="25" fillId="0" borderId="21" xfId="0" applyFont="1" applyFill="1" applyBorder="1" applyAlignment="1">
      <alignment/>
    </xf>
    <xf numFmtId="0" fontId="25" fillId="0" borderId="0" xfId="0" applyFont="1" applyFill="1" applyBorder="1" applyAlignment="1">
      <alignment/>
    </xf>
    <xf numFmtId="0" fontId="25" fillId="0" borderId="25" xfId="0" applyFont="1" applyFill="1" applyBorder="1" applyAlignment="1">
      <alignment/>
    </xf>
    <xf numFmtId="0" fontId="25" fillId="0" borderId="21" xfId="0" applyFont="1" applyBorder="1" applyAlignment="1">
      <alignment/>
    </xf>
    <xf numFmtId="0" fontId="25" fillId="0" borderId="25" xfId="0" applyFont="1" applyBorder="1" applyAlignment="1">
      <alignment/>
    </xf>
    <xf numFmtId="0" fontId="25" fillId="0" borderId="11" xfId="0" applyFont="1" applyBorder="1" applyAlignment="1">
      <alignment/>
    </xf>
    <xf numFmtId="0" fontId="25" fillId="0" borderId="16" xfId="0" applyFont="1" applyBorder="1" applyAlignment="1">
      <alignment/>
    </xf>
    <xf numFmtId="0" fontId="25" fillId="0" borderId="27" xfId="0" applyFont="1" applyBorder="1" applyAlignment="1">
      <alignment/>
    </xf>
    <xf numFmtId="8" fontId="26" fillId="0" borderId="12" xfId="0" applyNumberFormat="1" applyFont="1" applyBorder="1" applyAlignment="1">
      <alignment horizontal="center"/>
    </xf>
    <xf numFmtId="8" fontId="26" fillId="0" borderId="29" xfId="0" applyNumberFormat="1" applyFont="1" applyBorder="1" applyAlignment="1">
      <alignment horizontal="center"/>
    </xf>
    <xf numFmtId="0" fontId="25" fillId="0" borderId="30" xfId="0" applyFont="1" applyBorder="1" applyAlignment="1">
      <alignment/>
    </xf>
    <xf numFmtId="8" fontId="26" fillId="0" borderId="10" xfId="0" applyNumberFormat="1" applyFont="1" applyBorder="1" applyAlignment="1">
      <alignment horizontal="center"/>
    </xf>
    <xf numFmtId="0" fontId="31" fillId="0" borderId="0" xfId="0" applyFont="1" applyAlignment="1">
      <alignment/>
    </xf>
    <xf numFmtId="0" fontId="31" fillId="0" borderId="0" xfId="0" applyFont="1" applyAlignment="1">
      <alignment horizontal="center"/>
    </xf>
    <xf numFmtId="0" fontId="6" fillId="0" borderId="0" xfId="0" applyFont="1" applyAlignment="1">
      <alignment horizontal="center" wrapText="1"/>
    </xf>
    <xf numFmtId="0" fontId="6" fillId="0" borderId="0" xfId="0" applyFont="1" applyAlignment="1">
      <alignment/>
    </xf>
    <xf numFmtId="0" fontId="6" fillId="0" borderId="0" xfId="0" applyFont="1" applyBorder="1" applyAlignment="1">
      <alignment horizontal="center"/>
    </xf>
    <xf numFmtId="0" fontId="6" fillId="0" borderId="0" xfId="0" applyFont="1" applyAlignment="1">
      <alignment horizontal="center"/>
    </xf>
    <xf numFmtId="0" fontId="15" fillId="0" borderId="0" xfId="0" applyFont="1" applyAlignment="1">
      <alignment horizontal="left" wrapText="1"/>
    </xf>
    <xf numFmtId="0" fontId="10" fillId="0" borderId="24" xfId="0" applyFont="1" applyBorder="1" applyAlignment="1">
      <alignment horizontal="center"/>
    </xf>
    <xf numFmtId="0" fontId="10" fillId="0" borderId="0" xfId="0" applyFont="1" applyAlignment="1">
      <alignment horizontal="center"/>
    </xf>
    <xf numFmtId="0" fontId="10" fillId="0" borderId="21" xfId="0" applyNumberFormat="1" applyFont="1" applyBorder="1" applyAlignment="1">
      <alignment horizontal="left" wrapText="1"/>
    </xf>
    <xf numFmtId="0" fontId="10" fillId="0" borderId="0" xfId="0" applyNumberFormat="1" applyFont="1" applyAlignment="1">
      <alignment horizontal="left" wrapText="1"/>
    </xf>
    <xf numFmtId="0" fontId="6" fillId="0" borderId="0" xfId="0" applyFont="1" applyFill="1" applyBorder="1" applyAlignment="1">
      <alignment horizontal="center"/>
    </xf>
    <xf numFmtId="0" fontId="15" fillId="0" borderId="16" xfId="0" applyFont="1" applyFill="1" applyBorder="1" applyAlignment="1">
      <alignment horizontal="left" vertical="center" wrapText="1"/>
    </xf>
    <xf numFmtId="0" fontId="6" fillId="0" borderId="0" xfId="0" applyFont="1" applyFill="1" applyAlignment="1">
      <alignment horizontal="center"/>
    </xf>
    <xf numFmtId="0" fontId="15" fillId="0" borderId="16" xfId="0" applyFont="1" applyBorder="1" applyAlignment="1">
      <alignment horizontal="left" wrapText="1"/>
    </xf>
    <xf numFmtId="0" fontId="10" fillId="0" borderId="1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1" fillId="0" borderId="0" xfId="0" applyFont="1" applyFill="1" applyAlignment="1">
      <alignment horizontal="center" wrapText="1"/>
    </xf>
    <xf numFmtId="0" fontId="10" fillId="0" borderId="0" xfId="0" applyFont="1" applyFill="1" applyAlignment="1">
      <alignment horizontal="left" vertical="top" wrapText="1"/>
    </xf>
    <xf numFmtId="0" fontId="25" fillId="0" borderId="21" xfId="0" applyFont="1" applyFill="1" applyBorder="1" applyAlignment="1">
      <alignment/>
    </xf>
    <xf numFmtId="0" fontId="25" fillId="0" borderId="0" xfId="0" applyFont="1" applyBorder="1" applyAlignment="1">
      <alignment/>
    </xf>
    <xf numFmtId="0" fontId="0" fillId="0" borderId="25" xfId="0" applyBorder="1" applyAlignment="1">
      <alignment/>
    </xf>
    <xf numFmtId="0" fontId="27" fillId="0" borderId="31" xfId="0" applyFont="1" applyFill="1" applyBorder="1" applyAlignment="1">
      <alignment wrapText="1"/>
    </xf>
    <xf numFmtId="0" fontId="27" fillId="0" borderId="32" xfId="0" applyFont="1" applyBorder="1" applyAlignment="1">
      <alignment/>
    </xf>
    <xf numFmtId="0" fontId="27" fillId="0" borderId="33" xfId="0" applyFont="1" applyBorder="1" applyAlignment="1">
      <alignment/>
    </xf>
    <xf numFmtId="0" fontId="12" fillId="0" borderId="0" xfId="57" applyFont="1" applyBorder="1" applyAlignment="1">
      <alignment horizontal="center"/>
      <protection/>
    </xf>
    <xf numFmtId="0" fontId="12" fillId="0" borderId="0" xfId="57" applyFont="1" applyAlignment="1">
      <alignment horizontal="center"/>
      <protection/>
    </xf>
    <xf numFmtId="0" fontId="12" fillId="0" borderId="17" xfId="0" applyFont="1" applyFill="1" applyBorder="1" applyAlignment="1">
      <alignment horizontal="center"/>
    </xf>
    <xf numFmtId="0" fontId="12" fillId="0" borderId="26" xfId="0" applyFont="1" applyFill="1" applyBorder="1" applyAlignment="1">
      <alignment horizontal="center"/>
    </xf>
    <xf numFmtId="0" fontId="0" fillId="0" borderId="0" xfId="0" applyFill="1" applyAlignment="1">
      <alignment/>
    </xf>
    <xf numFmtId="0" fontId="12" fillId="0" borderId="17" xfId="0" applyFont="1" applyFill="1" applyBorder="1" applyAlignment="1">
      <alignment horizontal="center" wrapText="1"/>
    </xf>
    <xf numFmtId="0" fontId="12" fillId="0" borderId="26" xfId="0" applyFont="1" applyFill="1" applyBorder="1" applyAlignment="1">
      <alignment horizontal="center" wrapText="1"/>
    </xf>
    <xf numFmtId="0" fontId="12" fillId="0" borderId="17" xfId="0" applyFont="1" applyFill="1" applyBorder="1" applyAlignment="1">
      <alignment horizontal="center" shrinkToFit="1"/>
    </xf>
    <xf numFmtId="0" fontId="12" fillId="0" borderId="26" xfId="0" applyFont="1" applyFill="1" applyBorder="1" applyAlignment="1">
      <alignment horizontal="center" shrinkToFit="1"/>
    </xf>
    <xf numFmtId="0" fontId="0" fillId="0" borderId="0" xfId="0" applyFill="1" applyBorder="1" applyAlignment="1">
      <alignment horizontal="center"/>
    </xf>
    <xf numFmtId="0" fontId="10" fillId="0" borderId="0" xfId="0" applyFont="1" applyFill="1" applyAlignment="1">
      <alignment/>
    </xf>
    <xf numFmtId="0" fontId="15" fillId="0" borderId="0" xfId="0" applyFont="1" applyFill="1" applyBorder="1" applyAlignment="1">
      <alignment horizontal="left" vertical="center" wrapText="1"/>
    </xf>
    <xf numFmtId="14" fontId="10" fillId="0" borderId="32" xfId="0" applyNumberFormat="1" applyFont="1" applyFill="1" applyBorder="1" applyAlignment="1">
      <alignment/>
    </xf>
    <xf numFmtId="14" fontId="10" fillId="0" borderId="0" xfId="0" applyNumberFormat="1" applyFont="1" applyFill="1" applyBorder="1" applyAlignment="1">
      <alignment/>
    </xf>
    <xf numFmtId="0" fontId="15" fillId="0" borderId="0" xfId="0" applyFont="1" applyBorder="1" applyAlignment="1">
      <alignment horizontal="left" wrapText="1"/>
    </xf>
    <xf numFmtId="0" fontId="22" fillId="0" borderId="16" xfId="0" applyFont="1" applyBorder="1" applyAlignment="1">
      <alignment horizontal="left"/>
    </xf>
    <xf numFmtId="0" fontId="10" fillId="0" borderId="17" xfId="0" applyFont="1" applyBorder="1" applyAlignment="1">
      <alignment horizontal="left" wrapText="1"/>
    </xf>
    <xf numFmtId="0" fontId="12" fillId="0" borderId="26" xfId="0" applyFont="1" applyBorder="1" applyAlignment="1">
      <alignment horizontal="left" wrapText="1"/>
    </xf>
    <xf numFmtId="164" fontId="10" fillId="0" borderId="17" xfId="44" applyNumberFormat="1" applyFont="1" applyBorder="1" applyAlignment="1">
      <alignment wrapText="1"/>
    </xf>
    <xf numFmtId="0" fontId="0" fillId="0" borderId="26" xfId="0"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27"/>
  <sheetViews>
    <sheetView windowProtection="1" view="pageLayout" zoomScaleNormal="75" workbookViewId="0" topLeftCell="A20">
      <selection activeCell="D9" sqref="D9"/>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0</v>
      </c>
      <c r="B2" s="212"/>
      <c r="C2" s="212"/>
      <c r="D2" s="212"/>
      <c r="E2" s="212"/>
      <c r="F2" s="212"/>
      <c r="G2" s="212"/>
      <c r="H2" s="212"/>
      <c r="I2" s="212"/>
      <c r="J2" s="212"/>
    </row>
    <row r="3" spans="1:10" s="1" customFormat="1" ht="24.75" customHeight="1">
      <c r="A3" s="212" t="s">
        <v>37</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v>
      </c>
      <c r="B5" s="213"/>
      <c r="C5" s="213"/>
      <c r="D5" s="213"/>
      <c r="E5" s="213"/>
      <c r="F5" s="213"/>
      <c r="G5" s="213"/>
      <c r="H5" s="213"/>
      <c r="I5" s="213"/>
      <c r="J5" s="213"/>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200</v>
      </c>
    </row>
    <row r="12" ht="24.75" customHeight="1">
      <c r="C12" s="9" t="s">
        <v>34</v>
      </c>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9939</v>
      </c>
      <c r="D15" s="17"/>
      <c r="E15" s="15"/>
      <c r="F15" s="15"/>
      <c r="G15" s="15"/>
      <c r="H15" s="15"/>
      <c r="I15" s="15"/>
      <c r="J15" s="15"/>
    </row>
    <row r="16" spans="1:10" ht="49.5" customHeight="1">
      <c r="A16" s="14">
        <v>2</v>
      </c>
      <c r="B16" s="28" t="s">
        <v>35</v>
      </c>
      <c r="C16" s="16">
        <v>84424</v>
      </c>
      <c r="D16" s="17"/>
      <c r="E16" s="15"/>
      <c r="F16" s="15"/>
      <c r="G16" s="15"/>
      <c r="H16" s="15"/>
      <c r="I16" s="15"/>
      <c r="J16" s="15"/>
    </row>
    <row r="17" spans="2:10" ht="34.5" customHeight="1">
      <c r="B17" s="19" t="s">
        <v>36</v>
      </c>
      <c r="C17" s="20">
        <f>SUM(C15:C16)</f>
        <v>94363</v>
      </c>
      <c r="J17" s="22"/>
    </row>
    <row r="18" ht="39.75" customHeight="1"/>
    <row r="19" spans="2:3" ht="19.5" customHeight="1">
      <c r="B19" s="15" t="s">
        <v>19</v>
      </c>
      <c r="C19" s="23">
        <v>154</v>
      </c>
    </row>
    <row r="20" ht="19.5" customHeight="1">
      <c r="B20" s="24"/>
    </row>
    <row r="21" spans="2:3" ht="19.5" customHeight="1">
      <c r="B21" s="15" t="s">
        <v>20</v>
      </c>
      <c r="C21" s="23">
        <v>750</v>
      </c>
    </row>
    <row r="22" ht="19.5" customHeight="1">
      <c r="B22" s="25"/>
    </row>
    <row r="23" ht="75" customHeight="1">
      <c r="B23" s="24"/>
    </row>
    <row r="27" ht="12.75">
      <c r="B27"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82"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dimension ref="A1:J25"/>
  <sheetViews>
    <sheetView windowProtection="1" view="pageLayout" workbookViewId="0" topLeftCell="A14">
      <selection activeCell="F21" sqref="F21"/>
    </sheetView>
  </sheetViews>
  <sheetFormatPr defaultColWidth="9.00390625" defaultRowHeight="12.75"/>
  <cols>
    <col min="1" max="1" width="3.125" style="0" customWidth="1"/>
    <col min="2" max="2" width="23.75390625" style="0" customWidth="1"/>
    <col min="3" max="3" width="16.375" style="0" customWidth="1"/>
    <col min="4" max="4" width="11.50390625" style="0" customWidth="1"/>
    <col min="5" max="5" width="9.875" style="0" customWidth="1"/>
    <col min="6" max="6" width="11.375" style="0" customWidth="1"/>
    <col min="8" max="8" width="11.50390625" style="0" customWidth="1"/>
    <col min="9" max="9" width="4.50390625" style="0" customWidth="1"/>
    <col min="10" max="10" width="29.50390625" style="0" customWidth="1"/>
  </cols>
  <sheetData>
    <row r="1" spans="1:10" ht="12.75">
      <c r="A1" s="47"/>
      <c r="B1" s="47"/>
      <c r="C1" s="47"/>
      <c r="D1" s="47"/>
      <c r="E1" s="47"/>
      <c r="F1" s="47"/>
      <c r="G1" s="47"/>
      <c r="H1" s="47"/>
      <c r="I1" s="47"/>
      <c r="J1" s="47"/>
    </row>
    <row r="2" spans="1:10" ht="15">
      <c r="A2" s="219" t="s">
        <v>53</v>
      </c>
      <c r="B2" s="219"/>
      <c r="C2" s="219"/>
      <c r="D2" s="219"/>
      <c r="E2" s="219"/>
      <c r="F2" s="219"/>
      <c r="G2" s="219"/>
      <c r="H2" s="219"/>
      <c r="I2" s="219"/>
      <c r="J2" s="219"/>
    </row>
    <row r="3" spans="1:10" ht="15">
      <c r="A3" s="219" t="s">
        <v>231</v>
      </c>
      <c r="B3" s="219"/>
      <c r="C3" s="219"/>
      <c r="D3" s="219"/>
      <c r="E3" s="219"/>
      <c r="F3" s="219"/>
      <c r="G3" s="219"/>
      <c r="H3" s="219"/>
      <c r="I3" s="219"/>
      <c r="J3" s="219"/>
    </row>
    <row r="4" spans="1:10" ht="15">
      <c r="A4" s="219" t="s">
        <v>227</v>
      </c>
      <c r="B4" s="219"/>
      <c r="C4" s="219"/>
      <c r="D4" s="219"/>
      <c r="E4" s="219"/>
      <c r="F4" s="219"/>
      <c r="G4" s="219"/>
      <c r="H4" s="219"/>
      <c r="I4" s="219"/>
      <c r="J4" s="219"/>
    </row>
    <row r="5" spans="1:10" ht="15">
      <c r="A5" s="221" t="s">
        <v>54</v>
      </c>
      <c r="B5" s="221"/>
      <c r="C5" s="221"/>
      <c r="D5" s="221"/>
      <c r="E5" s="221"/>
      <c r="F5" s="221"/>
      <c r="G5" s="221"/>
      <c r="H5" s="221"/>
      <c r="I5" s="221"/>
      <c r="J5" s="221"/>
    </row>
    <row r="6" spans="1:10" ht="15">
      <c r="A6" s="43"/>
      <c r="B6" s="43" t="s">
        <v>232</v>
      </c>
      <c r="C6" s="43"/>
      <c r="D6" s="43"/>
      <c r="E6" s="43"/>
      <c r="F6" s="43"/>
      <c r="G6" s="43"/>
      <c r="H6" s="43"/>
      <c r="I6" s="43"/>
      <c r="J6" s="43"/>
    </row>
    <row r="7" spans="1:10" ht="13.5">
      <c r="A7" s="44"/>
      <c r="B7" s="45"/>
      <c r="C7" s="46"/>
      <c r="D7" s="46"/>
      <c r="E7" s="46"/>
      <c r="F7" s="46"/>
      <c r="G7" s="44"/>
      <c r="H7" s="44"/>
      <c r="I7" s="44"/>
      <c r="J7" s="44"/>
    </row>
    <row r="8" spans="1:10" ht="13.5">
      <c r="A8" s="44"/>
      <c r="B8" s="45"/>
      <c r="C8" s="44"/>
      <c r="D8" s="44"/>
      <c r="E8" s="44"/>
      <c r="F8" s="44"/>
      <c r="G8" s="44"/>
      <c r="H8" s="44"/>
      <c r="I8" s="44"/>
      <c r="J8" s="44"/>
    </row>
    <row r="9" spans="1:10" ht="13.5">
      <c r="A9" s="44"/>
      <c r="B9" s="45"/>
      <c r="C9" s="44"/>
      <c r="D9" s="44"/>
      <c r="E9" s="44"/>
      <c r="F9" s="44"/>
      <c r="G9" s="44"/>
      <c r="H9" s="44"/>
      <c r="I9" s="44"/>
      <c r="J9" s="44"/>
    </row>
    <row r="10" spans="1:10" ht="13.5">
      <c r="A10" s="44"/>
      <c r="B10" s="45"/>
      <c r="C10" s="44"/>
      <c r="D10" s="44"/>
      <c r="E10" s="44"/>
      <c r="F10" s="44"/>
      <c r="G10" s="44"/>
      <c r="H10" s="44"/>
      <c r="I10" s="44"/>
      <c r="J10" s="44"/>
    </row>
    <row r="11" spans="1:10" ht="12.75">
      <c r="A11" s="47"/>
      <c r="B11" s="48"/>
      <c r="C11" s="49"/>
      <c r="D11" s="47"/>
      <c r="E11" s="47"/>
      <c r="F11" s="47"/>
      <c r="G11" s="47"/>
      <c r="H11" s="47"/>
      <c r="I11" s="47"/>
      <c r="J11" s="47"/>
    </row>
    <row r="12" spans="1:10" ht="12.75">
      <c r="A12" s="47"/>
      <c r="B12" s="47"/>
      <c r="C12" s="50" t="s">
        <v>233</v>
      </c>
      <c r="D12" s="47"/>
      <c r="E12" s="47"/>
      <c r="F12" s="47"/>
      <c r="G12" s="47"/>
      <c r="H12" s="47"/>
      <c r="I12" s="47"/>
      <c r="J12" s="47"/>
    </row>
    <row r="13" spans="1:10" ht="12.75">
      <c r="A13" s="47"/>
      <c r="B13" s="51"/>
      <c r="C13" s="11" t="s">
        <v>55</v>
      </c>
      <c r="D13" s="222"/>
      <c r="E13" s="222"/>
      <c r="F13" s="222"/>
      <c r="G13" s="222"/>
      <c r="H13" s="222"/>
      <c r="I13" s="222"/>
      <c r="J13" s="222"/>
    </row>
    <row r="14" spans="1:10" ht="12.75">
      <c r="A14" s="47"/>
      <c r="B14" s="13" t="s">
        <v>4</v>
      </c>
      <c r="C14" s="13" t="s">
        <v>5</v>
      </c>
      <c r="D14" s="13" t="s">
        <v>6</v>
      </c>
      <c r="E14" s="13" t="s">
        <v>7</v>
      </c>
      <c r="F14" s="13" t="s">
        <v>8</v>
      </c>
      <c r="G14" s="13" t="s">
        <v>9</v>
      </c>
      <c r="H14" s="13" t="s">
        <v>10</v>
      </c>
      <c r="I14" s="13" t="s">
        <v>11</v>
      </c>
      <c r="J14" s="13" t="s">
        <v>12</v>
      </c>
    </row>
    <row r="15" spans="1:10" ht="12.75">
      <c r="A15" s="52">
        <v>1</v>
      </c>
      <c r="B15" s="53" t="s">
        <v>13</v>
      </c>
      <c r="C15" s="54">
        <v>9400</v>
      </c>
      <c r="D15" s="53"/>
      <c r="E15" s="53"/>
      <c r="F15" s="53"/>
      <c r="G15" s="53"/>
      <c r="H15" s="53"/>
      <c r="I15" s="53"/>
      <c r="J15" s="53"/>
    </row>
    <row r="16" spans="1:10" ht="12.75">
      <c r="A16" s="52">
        <v>2</v>
      </c>
      <c r="B16" s="53" t="s">
        <v>15</v>
      </c>
      <c r="C16" s="54">
        <v>150350</v>
      </c>
      <c r="D16" s="53"/>
      <c r="E16" s="53"/>
      <c r="F16" s="53"/>
      <c r="G16" s="53"/>
      <c r="H16" s="53"/>
      <c r="I16" s="53"/>
      <c r="J16" s="53"/>
    </row>
    <row r="17" spans="1:10" ht="42" customHeight="1">
      <c r="A17" s="52">
        <v>3</v>
      </c>
      <c r="B17" s="55" t="s">
        <v>16</v>
      </c>
      <c r="C17" s="54">
        <v>81400</v>
      </c>
      <c r="D17" s="53"/>
      <c r="E17" s="53"/>
      <c r="F17" s="53"/>
      <c r="G17" s="53"/>
      <c r="H17" s="53"/>
      <c r="I17" s="53"/>
      <c r="J17" s="53"/>
    </row>
    <row r="18" spans="1:10" ht="49.5" customHeight="1">
      <c r="A18" s="52">
        <v>4</v>
      </c>
      <c r="B18" s="55" t="s">
        <v>17</v>
      </c>
      <c r="C18" s="54">
        <v>29500</v>
      </c>
      <c r="D18" s="53"/>
      <c r="E18" s="53"/>
      <c r="F18" s="53"/>
      <c r="G18" s="53"/>
      <c r="H18" s="53"/>
      <c r="I18" s="53"/>
      <c r="J18" s="53"/>
    </row>
    <row r="19" spans="1:10" ht="12.75">
      <c r="A19" s="47"/>
      <c r="B19" s="19" t="s">
        <v>234</v>
      </c>
      <c r="C19" s="56">
        <f>SUM(C15:C18)</f>
        <v>270650</v>
      </c>
      <c r="D19" s="47"/>
      <c r="E19" s="47"/>
      <c r="F19" s="47"/>
      <c r="G19" s="47"/>
      <c r="H19" s="47"/>
      <c r="I19" s="47"/>
      <c r="J19" s="57"/>
    </row>
    <row r="20" spans="1:10" ht="12.75">
      <c r="A20" s="47"/>
      <c r="B20" s="47"/>
      <c r="C20" s="47"/>
      <c r="D20" s="47"/>
      <c r="E20" s="47"/>
      <c r="F20" s="47"/>
      <c r="G20" s="47"/>
      <c r="H20" s="47"/>
      <c r="I20" s="47"/>
      <c r="J20" s="47"/>
    </row>
    <row r="21" spans="1:10" ht="12.75">
      <c r="A21" s="47"/>
      <c r="B21" s="25"/>
      <c r="C21" s="47"/>
      <c r="D21" s="47"/>
      <c r="E21" s="47"/>
      <c r="F21" s="47"/>
      <c r="G21" s="47"/>
      <c r="H21" s="47"/>
      <c r="I21" s="47"/>
      <c r="J21" s="47"/>
    </row>
    <row r="22" spans="1:10" ht="40.5" customHeight="1">
      <c r="A22" s="47"/>
      <c r="B22" s="59" t="s">
        <v>72</v>
      </c>
      <c r="C22" s="47"/>
      <c r="D22" s="47"/>
      <c r="E22" s="47"/>
      <c r="F22" s="47"/>
      <c r="G22" s="47"/>
      <c r="H22" s="47"/>
      <c r="I22" s="47"/>
      <c r="J22" s="47"/>
    </row>
    <row r="23" spans="1:10" ht="12.75">
      <c r="A23" s="47"/>
      <c r="B23" s="47"/>
      <c r="C23" s="47"/>
      <c r="D23" s="47"/>
      <c r="E23" s="47"/>
      <c r="F23" s="47"/>
      <c r="G23" s="47"/>
      <c r="H23" s="47"/>
      <c r="I23" s="47"/>
      <c r="J23" s="47"/>
    </row>
    <row r="24" spans="1:10" ht="12.75">
      <c r="A24" s="47"/>
      <c r="B24" s="47"/>
      <c r="C24" s="47"/>
      <c r="D24" s="47"/>
      <c r="E24" s="47"/>
      <c r="F24" s="47"/>
      <c r="G24" s="47"/>
      <c r="H24" s="47"/>
      <c r="I24" s="47"/>
      <c r="J24" s="47"/>
    </row>
    <row r="25" spans="4:10" ht="12.75">
      <c r="D25" s="47"/>
      <c r="E25" s="47"/>
      <c r="F25" s="47"/>
      <c r="G25" s="47"/>
      <c r="H25" s="47"/>
      <c r="I25" s="47"/>
      <c r="J25" s="47"/>
    </row>
  </sheetData>
  <sheetProtection/>
  <mergeCells count="5">
    <mergeCell ref="A2:J2"/>
    <mergeCell ref="A3:J3"/>
    <mergeCell ref="A4:J4"/>
    <mergeCell ref="A5:J5"/>
    <mergeCell ref="D13:J13"/>
  </mergeCells>
  <printOptions/>
  <pageMargins left="0.25" right="0.25" top="0.75" bottom="0.75" header="0.3" footer="0.3"/>
  <pageSetup horizontalDpi="600" verticalDpi="600" orientation="landscape" r:id="rId1"/>
  <headerFooter>
    <oddFooter>&amp;C2012 MAYO SIMUL LIVER KIDNEY</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J29"/>
  <sheetViews>
    <sheetView windowProtection="1" view="pageLayout" zoomScaleNormal="75" workbookViewId="0" topLeftCell="A10">
      <selection activeCell="J29" sqref="J29"/>
    </sheetView>
  </sheetViews>
  <sheetFormatPr defaultColWidth="9.00390625" defaultRowHeight="12.75"/>
  <cols>
    <col min="1" max="1" width="2.875" style="47" customWidth="1"/>
    <col min="2" max="2" width="35.625" style="47" customWidth="1"/>
    <col min="3" max="3" width="20.625" style="47" customWidth="1"/>
    <col min="4" max="5" width="18.625" style="47" customWidth="1"/>
    <col min="6" max="7" width="12.625" style="47" customWidth="1"/>
    <col min="8" max="8" width="17.625" style="47" customWidth="1"/>
    <col min="9" max="9" width="7.625" style="47" customWidth="1"/>
    <col min="10" max="10" width="32.875" style="47" customWidth="1"/>
    <col min="11" max="16384" width="9.00390625" style="47" customWidth="1"/>
  </cols>
  <sheetData>
    <row r="2" spans="1:10" s="42" customFormat="1" ht="24.75" customHeight="1">
      <c r="A2" s="219" t="s">
        <v>53</v>
      </c>
      <c r="B2" s="219"/>
      <c r="C2" s="219"/>
      <c r="D2" s="219"/>
      <c r="E2" s="219"/>
      <c r="F2" s="219"/>
      <c r="G2" s="219"/>
      <c r="H2" s="219"/>
      <c r="I2" s="219"/>
      <c r="J2" s="219"/>
    </row>
    <row r="3" spans="1:10" s="42" customFormat="1" ht="24.75" customHeight="1">
      <c r="A3" s="219" t="s">
        <v>78</v>
      </c>
      <c r="B3" s="219"/>
      <c r="C3" s="219"/>
      <c r="D3" s="219"/>
      <c r="E3" s="219"/>
      <c r="F3" s="219"/>
      <c r="G3" s="219"/>
      <c r="H3" s="219"/>
      <c r="I3" s="219"/>
      <c r="J3" s="219"/>
    </row>
    <row r="4" spans="1:10" s="42" customFormat="1" ht="24.75" customHeight="1">
      <c r="A4" s="219" t="s">
        <v>227</v>
      </c>
      <c r="B4" s="219"/>
      <c r="C4" s="219"/>
      <c r="D4" s="219"/>
      <c r="E4" s="219"/>
      <c r="F4" s="219"/>
      <c r="G4" s="219"/>
      <c r="H4" s="219"/>
      <c r="I4" s="219"/>
      <c r="J4" s="219"/>
    </row>
    <row r="5" spans="1:10" s="42" customFormat="1" ht="24.75" customHeight="1">
      <c r="A5" s="221" t="s">
        <v>54</v>
      </c>
      <c r="B5" s="221"/>
      <c r="C5" s="221"/>
      <c r="D5" s="221"/>
      <c r="E5" s="221"/>
      <c r="F5" s="221"/>
      <c r="G5" s="221"/>
      <c r="H5" s="221"/>
      <c r="I5" s="221"/>
      <c r="J5" s="221"/>
    </row>
    <row r="6" spans="1:10" s="42" customFormat="1" ht="12.75" customHeight="1">
      <c r="A6" s="43"/>
      <c r="B6" s="43"/>
      <c r="C6" s="43"/>
      <c r="D6" s="43"/>
      <c r="E6" s="43"/>
      <c r="F6" s="43"/>
      <c r="G6" s="43"/>
      <c r="H6" s="43"/>
      <c r="I6" s="43"/>
      <c r="J6" s="43"/>
    </row>
    <row r="7" spans="2:6" s="44" customFormat="1" ht="30" customHeight="1">
      <c r="B7" s="45"/>
      <c r="C7" s="46"/>
      <c r="D7" s="46"/>
      <c r="E7" s="46"/>
      <c r="F7" s="46"/>
    </row>
    <row r="8" s="44" customFormat="1" ht="30" customHeight="1">
      <c r="B8" s="45"/>
    </row>
    <row r="9" s="44" customFormat="1" ht="30" customHeight="1">
      <c r="B9" s="45"/>
    </row>
    <row r="10" s="44" customFormat="1" ht="18.75" customHeight="1">
      <c r="B10" s="45"/>
    </row>
    <row r="11" spans="2:3" ht="18.75" customHeight="1">
      <c r="B11" s="48"/>
      <c r="C11" s="49" t="s">
        <v>200</v>
      </c>
    </row>
    <row r="12" ht="18.75" customHeight="1">
      <c r="C12" s="50" t="s">
        <v>71</v>
      </c>
    </row>
    <row r="13" spans="2:10" ht="33.75" customHeight="1">
      <c r="B13" s="51"/>
      <c r="C13" s="11" t="s">
        <v>55</v>
      </c>
      <c r="D13" s="222"/>
      <c r="E13" s="222"/>
      <c r="F13" s="222"/>
      <c r="G13" s="222"/>
      <c r="H13" s="222"/>
      <c r="I13" s="222"/>
      <c r="J13" s="222"/>
    </row>
    <row r="14" spans="2:10" ht="24.75" customHeight="1">
      <c r="B14" s="13" t="s">
        <v>4</v>
      </c>
      <c r="C14" s="13" t="s">
        <v>5</v>
      </c>
      <c r="D14" s="13" t="s">
        <v>6</v>
      </c>
      <c r="E14" s="13" t="s">
        <v>7</v>
      </c>
      <c r="F14" s="13" t="s">
        <v>8</v>
      </c>
      <c r="G14" s="13" t="s">
        <v>9</v>
      </c>
      <c r="H14" s="13" t="s">
        <v>10</v>
      </c>
      <c r="I14" s="13" t="s">
        <v>11</v>
      </c>
      <c r="J14" s="13" t="s">
        <v>12</v>
      </c>
    </row>
    <row r="15" spans="1:10" ht="34.5" customHeight="1">
      <c r="A15" s="52">
        <v>1</v>
      </c>
      <c r="B15" s="53" t="s">
        <v>13</v>
      </c>
      <c r="C15" s="54">
        <v>9400</v>
      </c>
      <c r="D15" s="53"/>
      <c r="E15" s="53"/>
      <c r="F15" s="53"/>
      <c r="G15" s="53"/>
      <c r="H15" s="53"/>
      <c r="I15" s="53"/>
      <c r="J15" s="53"/>
    </row>
    <row r="16" spans="1:10" ht="34.5" customHeight="1">
      <c r="A16" s="52">
        <v>2</v>
      </c>
      <c r="B16" s="53" t="s">
        <v>15</v>
      </c>
      <c r="C16" s="54">
        <v>110500</v>
      </c>
      <c r="D16" s="53"/>
      <c r="E16" s="53"/>
      <c r="F16" s="53"/>
      <c r="G16" s="53"/>
      <c r="H16" s="53"/>
      <c r="I16" s="53"/>
      <c r="J16" s="53"/>
    </row>
    <row r="17" spans="1:10" ht="39.75" customHeight="1">
      <c r="A17" s="52">
        <v>3</v>
      </c>
      <c r="B17" s="55" t="s">
        <v>16</v>
      </c>
      <c r="C17" s="54">
        <v>81400</v>
      </c>
      <c r="D17" s="53"/>
      <c r="E17" s="53"/>
      <c r="F17" s="53"/>
      <c r="G17" s="53"/>
      <c r="H17" s="53"/>
      <c r="I17" s="53"/>
      <c r="J17" s="53"/>
    </row>
    <row r="18" spans="1:10" ht="34.5" customHeight="1">
      <c r="A18" s="52">
        <v>4</v>
      </c>
      <c r="B18" s="55" t="s">
        <v>17</v>
      </c>
      <c r="C18" s="54">
        <v>29500</v>
      </c>
      <c r="D18" s="53"/>
      <c r="E18" s="53"/>
      <c r="F18" s="53"/>
      <c r="G18" s="53"/>
      <c r="H18" s="53"/>
      <c r="I18" s="53"/>
      <c r="J18" s="53"/>
    </row>
    <row r="19" spans="2:10" ht="34.5" customHeight="1">
      <c r="B19" s="19" t="s">
        <v>49</v>
      </c>
      <c r="C19" s="56">
        <f>SUM(C15:C18)</f>
        <v>230800</v>
      </c>
      <c r="J19" s="57"/>
    </row>
    <row r="20" ht="39.75" customHeight="1"/>
    <row r="21" spans="2:3" ht="19.5" customHeight="1">
      <c r="B21" s="53" t="s">
        <v>19</v>
      </c>
      <c r="C21" s="58" t="s">
        <v>59</v>
      </c>
    </row>
    <row r="22" ht="19.5" customHeight="1">
      <c r="B22" s="25"/>
    </row>
    <row r="23" spans="2:3" ht="19.5" customHeight="1">
      <c r="B23" s="53" t="s">
        <v>20</v>
      </c>
      <c r="C23" s="58" t="s">
        <v>59</v>
      </c>
    </row>
    <row r="24" ht="19.5" customHeight="1">
      <c r="B24" s="25"/>
    </row>
    <row r="25" ht="30" customHeight="1">
      <c r="B25" s="59" t="s">
        <v>72</v>
      </c>
    </row>
    <row r="29" ht="12.75">
      <c r="B29" s="60"/>
    </row>
  </sheetData>
  <sheetProtection/>
  <mergeCells count="5">
    <mergeCell ref="D13:J13"/>
    <mergeCell ref="A2:J2"/>
    <mergeCell ref="A3:J3"/>
    <mergeCell ref="A4:J4"/>
    <mergeCell ref="A5:J5"/>
  </mergeCells>
  <printOptions/>
  <pageMargins left="0.05" right="0.05" top="0.25" bottom="0.25" header="0.5" footer="0.5"/>
  <pageSetup fitToHeight="1" fitToWidth="1" horizontalDpi="600" verticalDpi="600" orientation="landscape" scale="77"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J29"/>
  <sheetViews>
    <sheetView windowProtection="1" view="pageLayout" zoomScaleNormal="75" workbookViewId="0" topLeftCell="A21">
      <selection activeCell="A21" sqref="A21"/>
    </sheetView>
  </sheetViews>
  <sheetFormatPr defaultColWidth="9.00390625" defaultRowHeight="12.75"/>
  <cols>
    <col min="1" max="1" width="2.875" style="6" customWidth="1"/>
    <col min="2" max="2" width="35.625" style="6" customWidth="1"/>
    <col min="3" max="3" width="28.875" style="6" customWidth="1"/>
    <col min="4" max="4" width="18.625" style="6" customWidth="1"/>
    <col min="5" max="5" width="17.625" style="6" customWidth="1"/>
    <col min="6" max="7" width="12.625" style="6" customWidth="1"/>
    <col min="8" max="8" width="17.25390625" style="6" customWidth="1"/>
    <col min="9" max="9" width="7.625" style="6" customWidth="1"/>
    <col min="10" max="10" width="17.375" style="6" customWidth="1"/>
    <col min="11" max="16384" width="9.00390625" style="6" customWidth="1"/>
  </cols>
  <sheetData>
    <row r="2" spans="1:10" s="1" customFormat="1" ht="24.75" customHeight="1">
      <c r="A2" s="212" t="s">
        <v>73</v>
      </c>
      <c r="B2" s="212"/>
      <c r="C2" s="212"/>
      <c r="D2" s="212"/>
      <c r="E2" s="212"/>
      <c r="F2" s="212"/>
      <c r="G2" s="212"/>
      <c r="H2" s="212"/>
      <c r="I2" s="212"/>
      <c r="J2" s="212"/>
    </row>
    <row r="3" spans="1:10" s="1" customFormat="1" ht="24.75" customHeight="1">
      <c r="A3" s="212" t="s">
        <v>74</v>
      </c>
      <c r="B3" s="212"/>
      <c r="C3" s="212"/>
      <c r="D3" s="212"/>
      <c r="E3" s="212"/>
      <c r="F3" s="212"/>
      <c r="G3" s="212"/>
      <c r="H3" s="212"/>
      <c r="I3" s="212"/>
      <c r="J3" s="212"/>
    </row>
    <row r="4" spans="1:10" s="1" customFormat="1" ht="24.75" customHeight="1">
      <c r="A4" s="219" t="s">
        <v>227</v>
      </c>
      <c r="B4" s="219"/>
      <c r="C4" s="219"/>
      <c r="D4" s="219"/>
      <c r="E4" s="219"/>
      <c r="F4" s="219"/>
      <c r="G4" s="219"/>
      <c r="H4" s="219"/>
      <c r="I4" s="219"/>
      <c r="J4" s="219"/>
    </row>
    <row r="5" spans="1:10" s="1" customFormat="1" ht="24.75" customHeight="1">
      <c r="A5" s="213" t="s">
        <v>54</v>
      </c>
      <c r="B5" s="213"/>
      <c r="C5" s="213"/>
      <c r="D5" s="213"/>
      <c r="E5" s="213"/>
      <c r="F5" s="213"/>
      <c r="G5" s="213"/>
      <c r="H5" s="213"/>
      <c r="I5" s="213"/>
      <c r="J5" s="213"/>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200</v>
      </c>
    </row>
    <row r="12" ht="24.75" customHeight="1">
      <c r="C12" s="9" t="s">
        <v>75</v>
      </c>
    </row>
    <row r="13" spans="2:10" ht="24.75" customHeight="1">
      <c r="B13" s="10"/>
      <c r="C13" s="27" t="s">
        <v>48</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31" t="s">
        <v>13</v>
      </c>
      <c r="C15" s="38">
        <v>10100</v>
      </c>
      <c r="D15" s="15"/>
      <c r="E15" s="15"/>
      <c r="F15" s="15"/>
      <c r="G15" s="15"/>
      <c r="H15" s="15"/>
      <c r="I15" s="15"/>
      <c r="J15" s="15"/>
    </row>
    <row r="16" spans="1:10" ht="34.5" customHeight="1">
      <c r="A16" s="14">
        <v>2</v>
      </c>
      <c r="B16" s="31" t="s">
        <v>15</v>
      </c>
      <c r="C16" s="38">
        <v>89106</v>
      </c>
      <c r="D16" s="15"/>
      <c r="E16" s="15"/>
      <c r="F16" s="15"/>
      <c r="G16" s="15"/>
      <c r="H16" s="15"/>
      <c r="I16" s="15"/>
      <c r="J16" s="15"/>
    </row>
    <row r="17" spans="1:10" ht="45.75" customHeight="1">
      <c r="A17" s="14">
        <v>3</v>
      </c>
      <c r="B17" s="18" t="s">
        <v>16</v>
      </c>
      <c r="C17" s="38">
        <v>37476</v>
      </c>
      <c r="D17" s="15"/>
      <c r="E17" s="15"/>
      <c r="F17" s="15"/>
      <c r="G17" s="15"/>
      <c r="H17" s="15"/>
      <c r="I17" s="15"/>
      <c r="J17" s="15"/>
    </row>
    <row r="18" spans="1:10" ht="44.25" customHeight="1">
      <c r="A18" s="14">
        <v>4</v>
      </c>
      <c r="B18" s="18" t="s">
        <v>17</v>
      </c>
      <c r="C18" s="38">
        <v>6038</v>
      </c>
      <c r="D18" s="15"/>
      <c r="E18" s="15"/>
      <c r="F18" s="15"/>
      <c r="G18" s="15"/>
      <c r="H18" s="15"/>
      <c r="I18" s="15"/>
      <c r="J18" s="15"/>
    </row>
    <row r="19" spans="2:10" ht="34.5" customHeight="1">
      <c r="B19" s="19" t="s">
        <v>76</v>
      </c>
      <c r="C19" s="20">
        <f>SUM(C15:C18)</f>
        <v>142720</v>
      </c>
      <c r="J19" s="22"/>
    </row>
    <row r="20" ht="39.75" customHeight="1"/>
    <row r="21" spans="2:3" ht="19.5" customHeight="1">
      <c r="B21" s="15" t="s">
        <v>19</v>
      </c>
      <c r="C21" s="23" t="s">
        <v>59</v>
      </c>
    </row>
    <row r="22" ht="19.5" customHeight="1">
      <c r="B22" s="24"/>
    </row>
    <row r="23" spans="2:3" ht="19.5" customHeight="1">
      <c r="B23" s="15" t="s">
        <v>20</v>
      </c>
      <c r="C23" s="23" t="s">
        <v>59</v>
      </c>
    </row>
    <row r="24" ht="19.5" customHeight="1">
      <c r="B24" s="25"/>
    </row>
    <row r="25" ht="75" customHeight="1">
      <c r="B25" s="24" t="s">
        <v>77</v>
      </c>
    </row>
    <row r="29" ht="12.75">
      <c r="B29" s="26"/>
    </row>
  </sheetData>
  <sheetProtection/>
  <mergeCells count="4">
    <mergeCell ref="A2:J2"/>
    <mergeCell ref="A3:J3"/>
    <mergeCell ref="A4:J4"/>
    <mergeCell ref="A5:J5"/>
  </mergeCells>
  <printOptions/>
  <pageMargins left="0.75" right="0.75" top="1" bottom="1" header="0.5" footer="0.5"/>
  <pageSetup fitToHeight="1" fitToWidth="1" horizontalDpi="600" verticalDpi="600" orientation="landscape" scale="6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dimension ref="A1:J25"/>
  <sheetViews>
    <sheetView windowProtection="1" view="pageLayout" workbookViewId="0" topLeftCell="A16">
      <selection activeCell="E25" sqref="E25"/>
    </sheetView>
  </sheetViews>
  <sheetFormatPr defaultColWidth="9.00390625" defaultRowHeight="12.75"/>
  <cols>
    <col min="1" max="1" width="4.25390625" style="0" customWidth="1"/>
    <col min="2" max="2" width="25.375" style="0" customWidth="1"/>
    <col min="3" max="3" width="17.75390625" style="0" customWidth="1"/>
    <col min="4" max="4" width="11.625" style="0" customWidth="1"/>
    <col min="5" max="5" width="11.25390625" style="0" customWidth="1"/>
    <col min="6" max="6" width="10.50390625" style="0" customWidth="1"/>
    <col min="8" max="8" width="11.50390625" style="0" customWidth="1"/>
    <col min="10" max="10" width="22.25390625" style="0" customWidth="1"/>
    <col min="11" max="11" width="0" style="0" hidden="1" customWidth="1"/>
  </cols>
  <sheetData>
    <row r="1" spans="1:10" ht="12.75">
      <c r="A1" s="6"/>
      <c r="B1" s="6"/>
      <c r="C1" s="6"/>
      <c r="D1" s="6"/>
      <c r="E1" s="6"/>
      <c r="F1" s="6"/>
      <c r="G1" s="6"/>
      <c r="H1" s="6"/>
      <c r="I1" s="6"/>
      <c r="J1" s="6"/>
    </row>
    <row r="2" spans="1:10" ht="15">
      <c r="A2" s="212" t="s">
        <v>73</v>
      </c>
      <c r="B2" s="212"/>
      <c r="C2" s="212"/>
      <c r="D2" s="212"/>
      <c r="E2" s="212"/>
      <c r="F2" s="212"/>
      <c r="G2" s="212"/>
      <c r="H2" s="212"/>
      <c r="I2" s="212"/>
      <c r="J2" s="212"/>
    </row>
    <row r="3" spans="1:10" ht="15">
      <c r="A3" s="212" t="s">
        <v>235</v>
      </c>
      <c r="B3" s="212"/>
      <c r="C3" s="212"/>
      <c r="D3" s="212"/>
      <c r="E3" s="212"/>
      <c r="F3" s="212"/>
      <c r="G3" s="212"/>
      <c r="H3" s="212"/>
      <c r="I3" s="212"/>
      <c r="J3" s="212"/>
    </row>
    <row r="4" spans="1:10" ht="15">
      <c r="A4" s="219" t="s">
        <v>227</v>
      </c>
      <c r="B4" s="219"/>
      <c r="C4" s="219"/>
      <c r="D4" s="219"/>
      <c r="E4" s="219"/>
      <c r="F4" s="219"/>
      <c r="G4" s="219"/>
      <c r="H4" s="219"/>
      <c r="I4" s="219"/>
      <c r="J4" s="219"/>
    </row>
    <row r="5" spans="1:10" ht="15">
      <c r="A5" s="213" t="s">
        <v>54</v>
      </c>
      <c r="B5" s="213"/>
      <c r="C5" s="213"/>
      <c r="D5" s="213"/>
      <c r="E5" s="213"/>
      <c r="F5" s="213"/>
      <c r="G5" s="213"/>
      <c r="H5" s="213"/>
      <c r="I5" s="213"/>
      <c r="J5" s="213"/>
    </row>
    <row r="6" spans="1:10" ht="15">
      <c r="A6" s="2"/>
      <c r="B6" s="2"/>
      <c r="C6" s="2"/>
      <c r="D6" s="2"/>
      <c r="E6" s="2"/>
      <c r="F6" s="2"/>
      <c r="G6" s="2"/>
      <c r="H6" s="2"/>
      <c r="I6" s="2"/>
      <c r="J6" s="2"/>
    </row>
    <row r="7" spans="1:10" ht="13.5">
      <c r="A7" s="3"/>
      <c r="B7" s="4"/>
      <c r="C7" s="5"/>
      <c r="D7" s="5"/>
      <c r="E7" s="5"/>
      <c r="F7" s="5"/>
      <c r="G7" s="3"/>
      <c r="H7" s="3"/>
      <c r="I7" s="3"/>
      <c r="J7" s="3"/>
    </row>
    <row r="8" spans="1:10" ht="13.5">
      <c r="A8" s="3"/>
      <c r="B8" s="4"/>
      <c r="C8" s="3"/>
      <c r="D8" s="3"/>
      <c r="E8" s="3"/>
      <c r="F8" s="3"/>
      <c r="G8" s="3"/>
      <c r="H8" s="3"/>
      <c r="I8" s="3"/>
      <c r="J8" s="3"/>
    </row>
    <row r="9" spans="1:10" ht="13.5">
      <c r="A9" s="3"/>
      <c r="B9" s="4"/>
      <c r="C9" s="3"/>
      <c r="D9" s="3"/>
      <c r="E9" s="3"/>
      <c r="F9" s="3"/>
      <c r="G9" s="3"/>
      <c r="H9" s="3"/>
      <c r="I9" s="3"/>
      <c r="J9" s="3"/>
    </row>
    <row r="10" spans="1:10" ht="13.5">
      <c r="A10" s="3"/>
      <c r="B10" s="4"/>
      <c r="C10" s="3"/>
      <c r="D10" s="3"/>
      <c r="E10" s="3"/>
      <c r="F10" s="3"/>
      <c r="G10" s="3"/>
      <c r="H10" s="3"/>
      <c r="I10" s="3"/>
      <c r="J10" s="3"/>
    </row>
    <row r="11" spans="1:10" ht="12.75">
      <c r="A11" s="6"/>
      <c r="B11" s="7"/>
      <c r="C11" s="8"/>
      <c r="D11" s="6"/>
      <c r="E11" s="6"/>
      <c r="F11" s="6"/>
      <c r="G11" s="6"/>
      <c r="H11" s="6"/>
      <c r="I11" s="6"/>
      <c r="J11" s="6"/>
    </row>
    <row r="12" spans="1:10" ht="12.75">
      <c r="A12" s="6"/>
      <c r="B12" s="6"/>
      <c r="C12" s="9" t="s">
        <v>236</v>
      </c>
      <c r="D12" s="6"/>
      <c r="E12" s="6"/>
      <c r="F12" s="6"/>
      <c r="G12" s="6"/>
      <c r="H12" s="6"/>
      <c r="I12" s="6"/>
      <c r="J12" s="6"/>
    </row>
    <row r="13" spans="1:10" ht="12.75">
      <c r="A13" s="6"/>
      <c r="B13" s="10"/>
      <c r="C13" s="27" t="s">
        <v>48</v>
      </c>
      <c r="D13" s="27"/>
      <c r="E13" s="27"/>
      <c r="F13" s="27"/>
      <c r="G13" s="27"/>
      <c r="H13" s="11"/>
      <c r="I13" s="11"/>
      <c r="J13" s="11"/>
    </row>
    <row r="14" spans="1:10" ht="12.75">
      <c r="A14" s="6"/>
      <c r="B14" s="12" t="s">
        <v>4</v>
      </c>
      <c r="C14" s="12" t="s">
        <v>5</v>
      </c>
      <c r="D14" s="12" t="s">
        <v>6</v>
      </c>
      <c r="E14" s="12" t="s">
        <v>7</v>
      </c>
      <c r="F14" s="12" t="s">
        <v>8</v>
      </c>
      <c r="G14" s="12" t="s">
        <v>9</v>
      </c>
      <c r="H14" s="13" t="s">
        <v>10</v>
      </c>
      <c r="I14" s="13" t="s">
        <v>11</v>
      </c>
      <c r="J14" s="13" t="s">
        <v>12</v>
      </c>
    </row>
    <row r="15" spans="1:10" ht="12.75">
      <c r="A15" s="14">
        <v>1</v>
      </c>
      <c r="B15" s="31" t="s">
        <v>237</v>
      </c>
      <c r="C15" s="38">
        <v>10100</v>
      </c>
      <c r="D15" s="15"/>
      <c r="E15" s="15"/>
      <c r="F15" s="15"/>
      <c r="G15" s="15"/>
      <c r="H15" s="15"/>
      <c r="I15" s="15"/>
      <c r="J15" s="15"/>
    </row>
    <row r="16" spans="1:10" ht="12.75">
      <c r="A16" s="14">
        <v>2</v>
      </c>
      <c r="B16" s="31" t="s">
        <v>15</v>
      </c>
      <c r="C16" s="38">
        <v>48700</v>
      </c>
      <c r="D16" s="15"/>
      <c r="E16" s="15"/>
      <c r="F16" s="15"/>
      <c r="G16" s="15"/>
      <c r="H16" s="15"/>
      <c r="I16" s="15"/>
      <c r="J16" s="15"/>
    </row>
    <row r="17" spans="1:10" ht="66" customHeight="1">
      <c r="A17" s="14">
        <v>3</v>
      </c>
      <c r="B17" s="18" t="s">
        <v>16</v>
      </c>
      <c r="C17" s="38">
        <v>40500</v>
      </c>
      <c r="D17" s="15"/>
      <c r="E17" s="15"/>
      <c r="F17" s="15"/>
      <c r="G17" s="15"/>
      <c r="H17" s="15"/>
      <c r="I17" s="15"/>
      <c r="J17" s="15"/>
    </row>
    <row r="18" spans="1:10" ht="57" customHeight="1">
      <c r="A18" s="14">
        <v>4</v>
      </c>
      <c r="B18" s="18" t="s">
        <v>17</v>
      </c>
      <c r="C18" s="38">
        <v>9200</v>
      </c>
      <c r="D18" s="15"/>
      <c r="E18" s="15"/>
      <c r="F18" s="15"/>
      <c r="G18" s="15"/>
      <c r="H18" s="15"/>
      <c r="I18" s="15"/>
      <c r="J18" s="15"/>
    </row>
    <row r="19" spans="1:10" ht="12.75">
      <c r="A19" s="6"/>
      <c r="B19" s="19" t="s">
        <v>76</v>
      </c>
      <c r="C19" s="20">
        <f>SUM(C15:C18)</f>
        <v>108500</v>
      </c>
      <c r="D19" s="6"/>
      <c r="E19" s="6"/>
      <c r="F19" s="6"/>
      <c r="G19" s="6"/>
      <c r="H19" s="6"/>
      <c r="I19" s="6"/>
      <c r="J19" s="22"/>
    </row>
    <row r="20" spans="1:10" ht="12.75">
      <c r="A20" s="6"/>
      <c r="B20" s="6"/>
      <c r="C20" s="6"/>
      <c r="D20" s="6"/>
      <c r="E20" s="6"/>
      <c r="F20" s="6"/>
      <c r="G20" s="6"/>
      <c r="H20" s="6"/>
      <c r="I20" s="6"/>
      <c r="J20" s="6"/>
    </row>
    <row r="21" spans="1:10" ht="12.75">
      <c r="A21" s="6"/>
      <c r="B21" s="15" t="s">
        <v>19</v>
      </c>
      <c r="C21" s="23" t="s">
        <v>59</v>
      </c>
      <c r="D21" s="6"/>
      <c r="E21" s="6"/>
      <c r="F21" s="6"/>
      <c r="G21" s="6"/>
      <c r="H21" s="6"/>
      <c r="I21" s="6"/>
      <c r="J21" s="6"/>
    </row>
    <row r="23" spans="1:10" ht="12.75">
      <c r="A23" s="6"/>
      <c r="B23" s="15" t="s">
        <v>20</v>
      </c>
      <c r="C23" s="23" t="s">
        <v>59</v>
      </c>
      <c r="D23" s="6"/>
      <c r="E23" s="6"/>
      <c r="F23" s="6"/>
      <c r="G23" s="6"/>
      <c r="H23" s="6"/>
      <c r="I23" s="6"/>
      <c r="J23" s="6"/>
    </row>
    <row r="24" spans="1:10" ht="12.75">
      <c r="A24" s="6"/>
      <c r="B24" s="25"/>
      <c r="C24" s="6"/>
      <c r="D24" s="6"/>
      <c r="E24" s="6"/>
      <c r="F24" s="6"/>
      <c r="G24" s="6"/>
      <c r="H24" s="6"/>
      <c r="I24" s="6"/>
      <c r="J24" s="6"/>
    </row>
    <row r="25" spans="1:10" ht="20.25" customHeight="1">
      <c r="A25" s="6"/>
      <c r="B25" s="193" t="s">
        <v>77</v>
      </c>
      <c r="C25" s="6"/>
      <c r="D25" s="6"/>
      <c r="E25" s="6"/>
      <c r="F25" s="6"/>
      <c r="G25" s="6"/>
      <c r="H25" s="6"/>
      <c r="I25" s="6"/>
      <c r="J25" s="6"/>
    </row>
  </sheetData>
  <sheetProtection/>
  <mergeCells count="4">
    <mergeCell ref="A2:J2"/>
    <mergeCell ref="A3:J3"/>
    <mergeCell ref="A4:J4"/>
    <mergeCell ref="A5:J5"/>
  </mergeCells>
  <printOptions/>
  <pageMargins left="0.25" right="0.25" top="0.75" bottom="0.75" header="0.3" footer="0.3"/>
  <pageSetup horizontalDpi="600" verticalDpi="600" orientation="landscape" r:id="rId1"/>
  <headerFooter>
    <oddFooter>&amp;C2012 MAYO PANCREAS after KDY</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J29"/>
  <sheetViews>
    <sheetView windowProtection="1" view="pageLayout" zoomScaleNormal="75" workbookViewId="0" topLeftCell="A18">
      <selection activeCell="F9" sqref="F9"/>
    </sheetView>
  </sheetViews>
  <sheetFormatPr defaultColWidth="9.00390625" defaultRowHeight="12.75"/>
  <cols>
    <col min="1" max="1" width="2.875" style="6" customWidth="1"/>
    <col min="2" max="2" width="35.625" style="6" customWidth="1"/>
    <col min="3" max="3" width="24.125" style="6" customWidth="1"/>
    <col min="4" max="5" width="18.625" style="6" customWidth="1"/>
    <col min="6" max="7" width="12.625" style="6" customWidth="1"/>
    <col min="8" max="8" width="17.625" style="6" customWidth="1"/>
    <col min="9" max="9" width="7.625" style="6" customWidth="1"/>
    <col min="10" max="10" width="29.125" style="6" customWidth="1"/>
    <col min="11" max="16384" width="9.00390625" style="6" customWidth="1"/>
  </cols>
  <sheetData>
    <row r="2" spans="1:10" s="1" customFormat="1" ht="24.75" customHeight="1">
      <c r="A2" s="212" t="s">
        <v>53</v>
      </c>
      <c r="B2" s="212"/>
      <c r="C2" s="212"/>
      <c r="D2" s="212"/>
      <c r="E2" s="212"/>
      <c r="F2" s="212"/>
      <c r="G2" s="212"/>
      <c r="H2" s="212"/>
      <c r="I2" s="212"/>
      <c r="J2" s="212"/>
    </row>
    <row r="3" spans="1:10" s="1" customFormat="1" ht="24.75" customHeight="1">
      <c r="A3" s="212" t="s">
        <v>84</v>
      </c>
      <c r="B3" s="212"/>
      <c r="C3" s="212"/>
      <c r="D3" s="212"/>
      <c r="E3" s="212"/>
      <c r="F3" s="212"/>
      <c r="G3" s="212"/>
      <c r="H3" s="212"/>
      <c r="I3" s="212"/>
      <c r="J3" s="212"/>
    </row>
    <row r="4" spans="1:10" s="1" customFormat="1" ht="24.75" customHeight="1">
      <c r="A4" s="219" t="s">
        <v>227</v>
      </c>
      <c r="B4" s="219"/>
      <c r="C4" s="219"/>
      <c r="D4" s="219"/>
      <c r="E4" s="219"/>
      <c r="F4" s="219"/>
      <c r="G4" s="219"/>
      <c r="H4" s="219"/>
      <c r="I4" s="219"/>
      <c r="J4" s="219"/>
    </row>
    <row r="5" spans="1:10" s="1" customFormat="1" ht="24.75" customHeight="1">
      <c r="A5" s="213" t="s">
        <v>54</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ht="18.75" customHeight="1">
      <c r="C12" s="9" t="s">
        <v>80</v>
      </c>
    </row>
    <row r="13" spans="2:10" ht="24.75" customHeight="1">
      <c r="B13" s="10"/>
      <c r="C13" s="27" t="s">
        <v>55</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64.5" customHeight="1">
      <c r="A15" s="14">
        <v>1</v>
      </c>
      <c r="B15" s="28" t="s">
        <v>183</v>
      </c>
      <c r="C15" s="16">
        <v>8100</v>
      </c>
      <c r="D15" s="15"/>
      <c r="E15" s="15"/>
      <c r="F15" s="15"/>
      <c r="G15" s="15"/>
      <c r="H15" s="15"/>
      <c r="I15" s="15"/>
      <c r="J15" s="15"/>
    </row>
    <row r="16" spans="1:10" ht="70.5" customHeight="1">
      <c r="A16" s="14">
        <v>2</v>
      </c>
      <c r="B16" s="28" t="s">
        <v>81</v>
      </c>
      <c r="C16" s="16">
        <v>61200</v>
      </c>
      <c r="D16" s="15"/>
      <c r="E16" s="15"/>
      <c r="F16" s="15"/>
      <c r="G16" s="15"/>
      <c r="H16" s="15"/>
      <c r="I16" s="15"/>
      <c r="J16" s="15"/>
    </row>
    <row r="17" spans="1:10" ht="70.5" customHeight="1">
      <c r="A17" s="14">
        <v>3</v>
      </c>
      <c r="B17" s="18" t="s">
        <v>82</v>
      </c>
      <c r="C17" s="30">
        <v>15200</v>
      </c>
      <c r="D17" s="15"/>
      <c r="E17" s="15"/>
      <c r="F17" s="15"/>
      <c r="G17" s="15"/>
      <c r="H17" s="15"/>
      <c r="I17" s="15"/>
      <c r="J17" s="15"/>
    </row>
    <row r="18" spans="1:10" ht="68.25" customHeight="1">
      <c r="A18" s="14">
        <v>4</v>
      </c>
      <c r="B18" s="15" t="s">
        <v>182</v>
      </c>
      <c r="C18" s="100">
        <v>2700</v>
      </c>
      <c r="D18" s="15"/>
      <c r="E18" s="15"/>
      <c r="F18" s="15"/>
      <c r="G18" s="15"/>
      <c r="H18" s="15"/>
      <c r="I18" s="15"/>
      <c r="J18" s="15"/>
    </row>
    <row r="19" spans="2:10" ht="34.5" customHeight="1">
      <c r="B19" s="19" t="s">
        <v>83</v>
      </c>
      <c r="C19" s="20">
        <f>SUM(C15:C18)</f>
        <v>87200</v>
      </c>
      <c r="J19" s="22"/>
    </row>
    <row r="20" ht="39.75" customHeight="1"/>
    <row r="21" spans="2:3" ht="19.5" customHeight="1">
      <c r="B21" s="15" t="s">
        <v>19</v>
      </c>
      <c r="C21" s="23" t="s">
        <v>59</v>
      </c>
    </row>
    <row r="22" ht="19.5" customHeight="1">
      <c r="B22" s="24"/>
    </row>
    <row r="23" spans="2:3" ht="19.5" customHeight="1">
      <c r="B23" s="15" t="s">
        <v>20</v>
      </c>
      <c r="C23" s="23" t="s">
        <v>59</v>
      </c>
    </row>
    <row r="24" ht="19.5" customHeight="1">
      <c r="B24" s="25"/>
    </row>
    <row r="25" ht="30" customHeight="1">
      <c r="B25" s="28" t="s">
        <v>72</v>
      </c>
    </row>
    <row r="27" ht="13.5" customHeight="1">
      <c r="B27" s="194"/>
    </row>
    <row r="28" ht="12.75">
      <c r="B28" s="89"/>
    </row>
    <row r="29" ht="12.75">
      <c r="B29" s="26"/>
    </row>
  </sheetData>
  <sheetProtection/>
  <mergeCells count="4">
    <mergeCell ref="A2:J2"/>
    <mergeCell ref="A3:J3"/>
    <mergeCell ref="A4:J4"/>
    <mergeCell ref="A5:J5"/>
  </mergeCells>
  <printOptions/>
  <pageMargins left="0.25" right="0.25" top="0.75" bottom="0.75" header="0.3" footer="0.3"/>
  <pageSetup fitToHeight="1" fitToWidth="1" horizontalDpi="600" verticalDpi="600" orientation="landscape" scale="62"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J27"/>
  <sheetViews>
    <sheetView windowProtection="1" tabSelected="1" view="pageLayout" zoomScaleNormal="75" workbookViewId="0" topLeftCell="A4">
      <selection activeCell="C15" sqref="C15"/>
    </sheetView>
  </sheetViews>
  <sheetFormatPr defaultColWidth="9.00390625" defaultRowHeight="12.75"/>
  <cols>
    <col min="1" max="1" width="2.875" style="6" customWidth="1"/>
    <col min="2" max="2" width="35.625" style="6" customWidth="1"/>
    <col min="3" max="3" width="29.00390625" style="6" customWidth="1"/>
    <col min="4" max="4" width="18.625" style="6" customWidth="1"/>
    <col min="5" max="5" width="17.00390625" style="6" customWidth="1"/>
    <col min="6" max="7" width="12.625" style="6" customWidth="1"/>
    <col min="8" max="8" width="17.625" style="6" customWidth="1"/>
    <col min="9" max="9" width="7.625" style="6" customWidth="1"/>
    <col min="10" max="10" width="15.875" style="6" customWidth="1"/>
    <col min="11" max="16384" width="9.00390625" style="6" customWidth="1"/>
  </cols>
  <sheetData>
    <row r="2" spans="1:10" s="1" customFormat="1" ht="24.75" customHeight="1">
      <c r="A2" s="212" t="s">
        <v>53</v>
      </c>
      <c r="B2" s="212"/>
      <c r="C2" s="212"/>
      <c r="D2" s="212"/>
      <c r="E2" s="212"/>
      <c r="F2" s="212"/>
      <c r="G2" s="212"/>
      <c r="H2" s="212"/>
      <c r="I2" s="212"/>
      <c r="J2" s="212"/>
    </row>
    <row r="3" spans="1:10" s="1" customFormat="1" ht="24.75" customHeight="1">
      <c r="A3" s="212" t="s">
        <v>88</v>
      </c>
      <c r="B3" s="212"/>
      <c r="C3" s="212"/>
      <c r="D3" s="212"/>
      <c r="E3" s="212"/>
      <c r="F3" s="212"/>
      <c r="G3" s="212"/>
      <c r="H3" s="212"/>
      <c r="I3" s="212"/>
      <c r="J3" s="212"/>
    </row>
    <row r="4" spans="1:10" s="1" customFormat="1" ht="24.75" customHeight="1">
      <c r="A4" s="219" t="s">
        <v>227</v>
      </c>
      <c r="B4" s="219"/>
      <c r="C4" s="219"/>
      <c r="D4" s="219"/>
      <c r="E4" s="219"/>
      <c r="F4" s="219"/>
      <c r="G4" s="219"/>
      <c r="H4" s="219"/>
      <c r="I4" s="219"/>
      <c r="J4" s="219"/>
    </row>
    <row r="5" spans="1:10" s="1" customFormat="1" ht="24.75" customHeight="1">
      <c r="A5" s="213" t="s">
        <v>54</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ht="18.75" customHeight="1">
      <c r="C12" s="9" t="s">
        <v>85</v>
      </c>
    </row>
    <row r="13" spans="2:10" ht="24.75" customHeight="1">
      <c r="B13" s="10"/>
      <c r="C13" s="27" t="s">
        <v>55</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28" t="s">
        <v>86</v>
      </c>
      <c r="C15" s="16">
        <v>8100</v>
      </c>
      <c r="D15" s="15"/>
      <c r="E15" s="15"/>
      <c r="F15" s="15"/>
      <c r="G15" s="15"/>
      <c r="H15" s="15"/>
      <c r="I15" s="15"/>
      <c r="J15" s="15"/>
    </row>
    <row r="16" spans="1:10" ht="69" customHeight="1">
      <c r="A16" s="14">
        <v>2</v>
      </c>
      <c r="B16" s="28" t="s">
        <v>81</v>
      </c>
      <c r="C16" s="16">
        <v>79700</v>
      </c>
      <c r="D16" s="15"/>
      <c r="E16" s="15"/>
      <c r="F16" s="15"/>
      <c r="G16" s="15"/>
      <c r="H16" s="15"/>
      <c r="I16" s="15"/>
      <c r="J16" s="15"/>
    </row>
    <row r="17" spans="2:10" ht="34.5" customHeight="1">
      <c r="B17" s="19" t="s">
        <v>87</v>
      </c>
      <c r="C17" s="20">
        <f>SUM(C15:C16)</f>
        <v>87800</v>
      </c>
      <c r="J17" s="22"/>
    </row>
    <row r="18" ht="39.75" customHeight="1"/>
    <row r="19" spans="2:3" ht="19.5" customHeight="1">
      <c r="B19" s="15" t="s">
        <v>19</v>
      </c>
      <c r="C19" s="23" t="s">
        <v>59</v>
      </c>
    </row>
    <row r="20" ht="19.5" customHeight="1">
      <c r="B20" s="24"/>
    </row>
    <row r="21" spans="2:3" ht="19.5" customHeight="1">
      <c r="B21" s="15" t="s">
        <v>20</v>
      </c>
      <c r="C21" s="23" t="s">
        <v>59</v>
      </c>
    </row>
    <row r="22" ht="19.5" customHeight="1">
      <c r="B22" s="25"/>
    </row>
    <row r="23" ht="30" customHeight="1">
      <c r="B23" s="28" t="s">
        <v>72</v>
      </c>
    </row>
    <row r="27" ht="12.75">
      <c r="B27"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8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J29"/>
  <sheetViews>
    <sheetView windowProtection="1" view="pageLayout" zoomScaleNormal="50" workbookViewId="0" topLeftCell="A1">
      <selection activeCell="B10" sqref="B10"/>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53</v>
      </c>
      <c r="B2" s="212"/>
      <c r="C2" s="212"/>
      <c r="D2" s="212"/>
      <c r="E2" s="212"/>
      <c r="F2" s="212"/>
      <c r="G2" s="212"/>
      <c r="H2" s="212"/>
      <c r="I2" s="212"/>
      <c r="J2" s="212"/>
    </row>
    <row r="3" spans="1:10" s="1" customFormat="1" ht="24.75" customHeight="1">
      <c r="A3" s="212" t="s">
        <v>252</v>
      </c>
      <c r="B3" s="212"/>
      <c r="C3" s="212"/>
      <c r="D3" s="212"/>
      <c r="E3" s="212"/>
      <c r="F3" s="212"/>
      <c r="G3" s="212"/>
      <c r="H3" s="212"/>
      <c r="I3" s="212"/>
      <c r="J3" s="212"/>
    </row>
    <row r="4" spans="1:10" s="1" customFormat="1" ht="24.75" customHeight="1">
      <c r="A4" s="219" t="s">
        <v>227</v>
      </c>
      <c r="B4" s="219"/>
      <c r="C4" s="219"/>
      <c r="D4" s="219"/>
      <c r="E4" s="219"/>
      <c r="F4" s="219"/>
      <c r="G4" s="219"/>
      <c r="H4" s="219"/>
      <c r="I4" s="219"/>
      <c r="J4" s="219"/>
    </row>
    <row r="5" spans="1:10" s="1" customFormat="1" ht="24.75" customHeight="1">
      <c r="A5" s="213" t="s">
        <v>54</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ht="18.75" customHeight="1">
      <c r="B11" s="7"/>
    </row>
    <row r="12" spans="3:10" ht="35.25" customHeight="1">
      <c r="C12" s="8" t="s">
        <v>200</v>
      </c>
      <c r="D12" s="214"/>
      <c r="E12" s="214"/>
      <c r="F12" s="214"/>
      <c r="G12" s="214"/>
      <c r="H12" s="214"/>
      <c r="I12" s="214"/>
      <c r="J12" s="214"/>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75" customHeight="1">
      <c r="A15" s="14">
        <v>1</v>
      </c>
      <c r="B15" s="15" t="s">
        <v>13</v>
      </c>
      <c r="C15" s="30" t="s">
        <v>89</v>
      </c>
      <c r="D15" s="15"/>
      <c r="E15" s="15"/>
      <c r="F15" s="15"/>
      <c r="G15" s="15"/>
      <c r="H15" s="15"/>
      <c r="I15" s="15"/>
      <c r="J15" s="15"/>
    </row>
    <row r="16" spans="1:10" ht="70.5" customHeight="1">
      <c r="A16" s="14">
        <v>2</v>
      </c>
      <c r="B16" s="15" t="s">
        <v>15</v>
      </c>
      <c r="C16" s="30" t="s">
        <v>90</v>
      </c>
      <c r="D16" s="15"/>
      <c r="E16" s="15"/>
      <c r="F16" s="15"/>
      <c r="G16" s="15"/>
      <c r="H16" s="15"/>
      <c r="I16" s="15"/>
      <c r="J16" s="15"/>
    </row>
    <row r="17" spans="1:10" ht="103.5" customHeight="1">
      <c r="A17" s="14">
        <v>3</v>
      </c>
      <c r="B17" s="18" t="s">
        <v>16</v>
      </c>
      <c r="C17" s="30" t="s">
        <v>91</v>
      </c>
      <c r="D17" s="15"/>
      <c r="E17" s="15"/>
      <c r="F17" s="15"/>
      <c r="G17" s="15"/>
      <c r="H17" s="15"/>
      <c r="I17" s="15"/>
      <c r="J17" s="15"/>
    </row>
    <row r="18" spans="1:10" ht="82.5" customHeight="1">
      <c r="A18" s="14">
        <v>4</v>
      </c>
      <c r="B18" s="18" t="s">
        <v>17</v>
      </c>
      <c r="C18" s="30" t="s">
        <v>91</v>
      </c>
      <c r="D18" s="15"/>
      <c r="E18" s="15"/>
      <c r="F18" s="15"/>
      <c r="G18" s="15"/>
      <c r="H18" s="15"/>
      <c r="I18" s="15"/>
      <c r="J18" s="15"/>
    </row>
    <row r="19" spans="2:10" ht="34.5" customHeight="1">
      <c r="B19" s="19" t="s">
        <v>92</v>
      </c>
      <c r="C19" s="20"/>
      <c r="J19" s="22"/>
    </row>
    <row r="20" spans="2:4" ht="144.75" customHeight="1">
      <c r="B20" s="96" t="s">
        <v>93</v>
      </c>
      <c r="C20" s="97" t="s">
        <v>94</v>
      </c>
      <c r="D20" s="98" t="s">
        <v>95</v>
      </c>
    </row>
    <row r="21" spans="2:3" ht="19.5" customHeight="1">
      <c r="B21" s="15" t="s">
        <v>19</v>
      </c>
      <c r="C21" s="23" t="s">
        <v>59</v>
      </c>
    </row>
    <row r="22" ht="19.5" customHeight="1">
      <c r="B22" s="24"/>
    </row>
    <row r="23" spans="2:3" ht="19.5" customHeight="1">
      <c r="B23" s="15" t="s">
        <v>20</v>
      </c>
      <c r="C23" s="23" t="s">
        <v>59</v>
      </c>
    </row>
    <row r="24" ht="19.5" customHeight="1">
      <c r="B24" s="25"/>
    </row>
    <row r="25" ht="30" customHeight="1">
      <c r="B25" s="28" t="s">
        <v>72</v>
      </c>
    </row>
    <row r="29" ht="12.75">
      <c r="B29" s="26"/>
    </row>
  </sheetData>
  <sheetProtection/>
  <mergeCells count="5">
    <mergeCell ref="D12:J12"/>
    <mergeCell ref="A2:J2"/>
    <mergeCell ref="A3:J3"/>
    <mergeCell ref="A4:J4"/>
    <mergeCell ref="A5:J5"/>
  </mergeCells>
  <printOptions/>
  <pageMargins left="0.25" right="0.25" top="0.25" bottom="0.25" header="0.5" footer="0.5"/>
  <pageSetup fitToHeight="1" fitToWidth="1" horizontalDpi="600" verticalDpi="600" orientation="landscape" scale="58"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J25"/>
  <sheetViews>
    <sheetView windowProtection="1" view="pageLayout" zoomScaleNormal="75" workbookViewId="0" topLeftCell="A16">
      <selection activeCell="D8" sqref="D8"/>
    </sheetView>
  </sheetViews>
  <sheetFormatPr defaultColWidth="9.00390625" defaultRowHeight="12.75"/>
  <cols>
    <col min="1" max="1" width="2.875" style="47" customWidth="1"/>
    <col min="2" max="2" width="35.625" style="47" customWidth="1"/>
    <col min="3" max="3" width="24.625" style="47" customWidth="1"/>
    <col min="4" max="5" width="18.625" style="47" customWidth="1"/>
    <col min="6" max="7" width="12.625" style="47" customWidth="1"/>
    <col min="8" max="8" width="17.625" style="47" customWidth="1"/>
    <col min="9" max="9" width="7.625" style="47" customWidth="1"/>
    <col min="10" max="10" width="18.625" style="47" customWidth="1"/>
    <col min="11" max="16384" width="9.00390625" style="47" customWidth="1"/>
  </cols>
  <sheetData>
    <row r="2" spans="1:10" s="42" customFormat="1" ht="24.75" customHeight="1">
      <c r="A2" s="219" t="s">
        <v>96</v>
      </c>
      <c r="B2" s="219"/>
      <c r="C2" s="219"/>
      <c r="D2" s="219"/>
      <c r="E2" s="219"/>
      <c r="F2" s="219"/>
      <c r="G2" s="219"/>
      <c r="H2" s="219"/>
      <c r="I2" s="219"/>
      <c r="J2" s="219"/>
    </row>
    <row r="3" spans="1:10" s="42" customFormat="1" ht="24.75" customHeight="1">
      <c r="A3" s="219" t="s">
        <v>102</v>
      </c>
      <c r="B3" s="219"/>
      <c r="C3" s="219"/>
      <c r="D3" s="219"/>
      <c r="E3" s="219"/>
      <c r="F3" s="219"/>
      <c r="G3" s="219"/>
      <c r="H3" s="219"/>
      <c r="I3" s="219"/>
      <c r="J3" s="219"/>
    </row>
    <row r="4" spans="1:10" s="42" customFormat="1" ht="24.75" customHeight="1">
      <c r="A4" s="212" t="s">
        <v>227</v>
      </c>
      <c r="B4" s="212"/>
      <c r="C4" s="212"/>
      <c r="D4" s="212"/>
      <c r="E4" s="212"/>
      <c r="F4" s="212"/>
      <c r="G4" s="212"/>
      <c r="H4" s="212"/>
      <c r="I4" s="212"/>
      <c r="J4" s="212"/>
    </row>
    <row r="5" spans="1:10" s="42" customFormat="1" ht="24.75" customHeight="1">
      <c r="A5" s="221" t="s">
        <v>97</v>
      </c>
      <c r="B5" s="221"/>
      <c r="C5" s="221"/>
      <c r="D5" s="221"/>
      <c r="E5" s="221"/>
      <c r="F5" s="221"/>
      <c r="G5" s="221"/>
      <c r="H5" s="221"/>
      <c r="I5" s="221"/>
      <c r="J5" s="221"/>
    </row>
    <row r="6" spans="1:10" s="42" customFormat="1" ht="12.75" customHeight="1">
      <c r="A6" s="43"/>
      <c r="B6" s="43"/>
      <c r="C6" s="43"/>
      <c r="D6" s="43"/>
      <c r="E6" s="43"/>
      <c r="F6" s="43"/>
      <c r="G6" s="43"/>
      <c r="H6" s="43"/>
      <c r="I6" s="43"/>
      <c r="J6" s="43"/>
    </row>
    <row r="7" spans="2:6" s="44" customFormat="1" ht="30" customHeight="1">
      <c r="B7" s="45"/>
      <c r="C7" s="46"/>
      <c r="D7" s="46"/>
      <c r="E7" s="46"/>
      <c r="F7" s="46"/>
    </row>
    <row r="8" s="44" customFormat="1" ht="30" customHeight="1">
      <c r="B8" s="45"/>
    </row>
    <row r="9" s="44" customFormat="1" ht="30" customHeight="1">
      <c r="B9" s="45"/>
    </row>
    <row r="10" s="44" customFormat="1" ht="18.75" customHeight="1">
      <c r="B10" s="45"/>
    </row>
    <row r="11" spans="2:3" ht="18.75" customHeight="1">
      <c r="B11" s="48"/>
      <c r="C11" s="8" t="s">
        <v>200</v>
      </c>
    </row>
    <row r="12" ht="18.75" customHeight="1">
      <c r="C12" s="50" t="s">
        <v>80</v>
      </c>
    </row>
    <row r="13" spans="2:10" ht="24.75" customHeight="1">
      <c r="B13" s="51"/>
      <c r="C13" s="11" t="s">
        <v>98</v>
      </c>
      <c r="D13" s="11"/>
      <c r="E13" s="11"/>
      <c r="F13" s="11"/>
      <c r="G13" s="11"/>
      <c r="H13" s="11"/>
      <c r="I13" s="11"/>
      <c r="J13" s="11"/>
    </row>
    <row r="14" spans="2:10" ht="24.75" customHeight="1">
      <c r="B14" s="13" t="s">
        <v>4</v>
      </c>
      <c r="C14" s="13" t="s">
        <v>5</v>
      </c>
      <c r="D14" s="13" t="s">
        <v>6</v>
      </c>
      <c r="E14" s="13" t="s">
        <v>7</v>
      </c>
      <c r="F14" s="13" t="s">
        <v>8</v>
      </c>
      <c r="G14" s="13" t="s">
        <v>9</v>
      </c>
      <c r="H14" s="13" t="s">
        <v>10</v>
      </c>
      <c r="I14" s="13" t="s">
        <v>11</v>
      </c>
      <c r="J14" s="13" t="s">
        <v>12</v>
      </c>
    </row>
    <row r="15" spans="1:10" ht="34.5" customHeight="1">
      <c r="A15" s="52">
        <v>1</v>
      </c>
      <c r="B15" s="59" t="s">
        <v>99</v>
      </c>
      <c r="C15" s="54">
        <v>16956</v>
      </c>
      <c r="D15" s="61"/>
      <c r="E15" s="53"/>
      <c r="F15" s="53"/>
      <c r="G15" s="53"/>
      <c r="H15" s="53"/>
      <c r="I15" s="53"/>
      <c r="J15" s="53"/>
    </row>
    <row r="16" spans="1:10" ht="57.75" customHeight="1">
      <c r="A16" s="52">
        <v>2</v>
      </c>
      <c r="B16" s="59" t="s">
        <v>81</v>
      </c>
      <c r="C16" s="54">
        <v>87697</v>
      </c>
      <c r="D16" s="61"/>
      <c r="E16" s="53"/>
      <c r="F16" s="53"/>
      <c r="G16" s="53"/>
      <c r="H16" s="53"/>
      <c r="I16" s="53"/>
      <c r="J16" s="53"/>
    </row>
    <row r="17" spans="1:10" ht="53.25" customHeight="1">
      <c r="A17" s="52">
        <v>3</v>
      </c>
      <c r="B17" s="55" t="s">
        <v>82</v>
      </c>
      <c r="C17" s="62">
        <v>15201</v>
      </c>
      <c r="D17" s="61"/>
      <c r="E17" s="53"/>
      <c r="F17" s="53"/>
      <c r="G17" s="53"/>
      <c r="H17" s="53"/>
      <c r="I17" s="53"/>
      <c r="J17" s="53"/>
    </row>
    <row r="18" spans="2:10" ht="34.5" customHeight="1">
      <c r="B18" s="19" t="s">
        <v>83</v>
      </c>
      <c r="C18" s="56">
        <f>SUM(C15:C17)</f>
        <v>119854</v>
      </c>
      <c r="J18" s="57"/>
    </row>
    <row r="19" ht="39.75" customHeight="1"/>
    <row r="20" spans="2:3" ht="18" customHeight="1">
      <c r="B20" s="53" t="s">
        <v>19</v>
      </c>
      <c r="C20" s="58">
        <v>65</v>
      </c>
    </row>
    <row r="21" ht="18" customHeight="1">
      <c r="B21" s="25"/>
    </row>
    <row r="22" spans="2:3" ht="18" customHeight="1">
      <c r="B22" s="53" t="s">
        <v>20</v>
      </c>
      <c r="C22" s="58">
        <v>500</v>
      </c>
    </row>
    <row r="25" ht="12.75">
      <c r="B25" s="60"/>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8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2:J24"/>
  <sheetViews>
    <sheetView windowProtection="1" view="pageLayout" zoomScaleNormal="75" workbookViewId="0" topLeftCell="A10">
      <selection activeCell="C8" sqref="C8"/>
    </sheetView>
  </sheetViews>
  <sheetFormatPr defaultColWidth="9.00390625" defaultRowHeight="12.75"/>
  <cols>
    <col min="1" max="1" width="2.875" style="47" customWidth="1"/>
    <col min="2" max="2" width="35.625" style="47" customWidth="1"/>
    <col min="3" max="3" width="29.00390625" style="47" customWidth="1"/>
    <col min="4" max="5" width="18.625" style="47" customWidth="1"/>
    <col min="6" max="7" width="12.625" style="47" customWidth="1"/>
    <col min="8" max="8" width="17.625" style="47" customWidth="1"/>
    <col min="9" max="9" width="7.625" style="47" customWidth="1"/>
    <col min="10" max="10" width="18.625" style="47" customWidth="1"/>
    <col min="11" max="16384" width="9.00390625" style="47" customWidth="1"/>
  </cols>
  <sheetData>
    <row r="2" spans="1:10" s="42" customFormat="1" ht="24.75" customHeight="1">
      <c r="A2" s="219" t="s">
        <v>96</v>
      </c>
      <c r="B2" s="219"/>
      <c r="C2" s="219"/>
      <c r="D2" s="219"/>
      <c r="E2" s="219"/>
      <c r="F2" s="219"/>
      <c r="G2" s="219"/>
      <c r="H2" s="219"/>
      <c r="I2" s="219"/>
      <c r="J2" s="219"/>
    </row>
    <row r="3" spans="1:10" s="42" customFormat="1" ht="24.75" customHeight="1">
      <c r="A3" s="219" t="s">
        <v>101</v>
      </c>
      <c r="B3" s="219"/>
      <c r="C3" s="219"/>
      <c r="D3" s="219"/>
      <c r="E3" s="219"/>
      <c r="F3" s="219"/>
      <c r="G3" s="219"/>
      <c r="H3" s="219"/>
      <c r="I3" s="219"/>
      <c r="J3" s="219"/>
    </row>
    <row r="4" spans="1:10" s="42" customFormat="1" ht="24.75" customHeight="1">
      <c r="A4" s="212" t="s">
        <v>227</v>
      </c>
      <c r="B4" s="212"/>
      <c r="C4" s="212"/>
      <c r="D4" s="212"/>
      <c r="E4" s="212"/>
      <c r="F4" s="212"/>
      <c r="G4" s="212"/>
      <c r="H4" s="212"/>
      <c r="I4" s="212"/>
      <c r="J4" s="212"/>
    </row>
    <row r="5" spans="1:10" s="42" customFormat="1" ht="24.75" customHeight="1">
      <c r="A5" s="221" t="s">
        <v>97</v>
      </c>
      <c r="B5" s="221"/>
      <c r="C5" s="221"/>
      <c r="D5" s="221"/>
      <c r="E5" s="221"/>
      <c r="F5" s="221"/>
      <c r="G5" s="221"/>
      <c r="H5" s="221"/>
      <c r="I5" s="221"/>
      <c r="J5" s="221"/>
    </row>
    <row r="6" spans="1:10" s="42" customFormat="1" ht="12.75" customHeight="1">
      <c r="A6" s="43"/>
      <c r="B6" s="43"/>
      <c r="C6" s="43"/>
      <c r="D6" s="43"/>
      <c r="E6" s="43"/>
      <c r="F6" s="43"/>
      <c r="G6" s="43"/>
      <c r="H6" s="43"/>
      <c r="I6" s="43"/>
      <c r="J6" s="43"/>
    </row>
    <row r="7" spans="2:6" s="44" customFormat="1" ht="30" customHeight="1">
      <c r="B7" s="45"/>
      <c r="C7" s="46"/>
      <c r="D7" s="46"/>
      <c r="E7" s="46"/>
      <c r="F7" s="46"/>
    </row>
    <row r="8" s="44" customFormat="1" ht="30" customHeight="1">
      <c r="B8" s="45"/>
    </row>
    <row r="9" s="44" customFormat="1" ht="30" customHeight="1">
      <c r="B9" s="45"/>
    </row>
    <row r="10" s="44" customFormat="1" ht="18.75" customHeight="1">
      <c r="B10" s="45"/>
    </row>
    <row r="11" spans="2:3" ht="18.75" customHeight="1">
      <c r="B11" s="48"/>
      <c r="C11" s="8" t="s">
        <v>200</v>
      </c>
    </row>
    <row r="12" ht="18.75" customHeight="1">
      <c r="C12" s="50" t="s">
        <v>100</v>
      </c>
    </row>
    <row r="13" spans="2:10" ht="24.75" customHeight="1">
      <c r="B13" s="51"/>
      <c r="C13" s="11" t="s">
        <v>98</v>
      </c>
      <c r="D13" s="11"/>
      <c r="E13" s="11"/>
      <c r="F13" s="11"/>
      <c r="G13" s="11"/>
      <c r="H13" s="11"/>
      <c r="I13" s="11"/>
      <c r="J13" s="11"/>
    </row>
    <row r="14" spans="2:10" ht="24.75" customHeight="1">
      <c r="B14" s="13" t="s">
        <v>4</v>
      </c>
      <c r="C14" s="13" t="s">
        <v>5</v>
      </c>
      <c r="D14" s="13" t="s">
        <v>6</v>
      </c>
      <c r="E14" s="13" t="s">
        <v>7</v>
      </c>
      <c r="F14" s="13" t="s">
        <v>8</v>
      </c>
      <c r="G14" s="13" t="s">
        <v>9</v>
      </c>
      <c r="H14" s="13" t="s">
        <v>10</v>
      </c>
      <c r="I14" s="13" t="s">
        <v>11</v>
      </c>
      <c r="J14" s="13" t="s">
        <v>12</v>
      </c>
    </row>
    <row r="15" spans="1:10" ht="34.5" customHeight="1">
      <c r="A15" s="52">
        <v>1</v>
      </c>
      <c r="B15" s="59" t="s">
        <v>86</v>
      </c>
      <c r="C15" s="54">
        <v>11109</v>
      </c>
      <c r="D15" s="61"/>
      <c r="E15" s="53"/>
      <c r="F15" s="53"/>
      <c r="G15" s="53"/>
      <c r="H15" s="53"/>
      <c r="I15" s="53"/>
      <c r="J15" s="53"/>
    </row>
    <row r="16" spans="1:10" ht="67.5" customHeight="1">
      <c r="A16" s="52">
        <v>2</v>
      </c>
      <c r="B16" s="59" t="s">
        <v>81</v>
      </c>
      <c r="C16" s="54">
        <v>86528</v>
      </c>
      <c r="D16" s="61"/>
      <c r="E16" s="53"/>
      <c r="F16" s="53"/>
      <c r="G16" s="53"/>
      <c r="H16" s="53"/>
      <c r="I16" s="53"/>
      <c r="J16" s="53"/>
    </row>
    <row r="17" spans="2:10" ht="34.5" customHeight="1">
      <c r="B17" s="19" t="s">
        <v>87</v>
      </c>
      <c r="C17" s="56">
        <f>SUM(C15:C16)</f>
        <v>97637</v>
      </c>
      <c r="J17" s="57"/>
    </row>
    <row r="18" ht="39.75" customHeight="1"/>
    <row r="19" spans="2:3" ht="18" customHeight="1">
      <c r="B19" s="53" t="s">
        <v>19</v>
      </c>
      <c r="C19" s="58">
        <v>65</v>
      </c>
    </row>
    <row r="20" ht="18" customHeight="1">
      <c r="B20" s="25"/>
    </row>
    <row r="21" spans="2:3" ht="18" customHeight="1">
      <c r="B21" s="53" t="s">
        <v>20</v>
      </c>
      <c r="C21" s="58">
        <v>500</v>
      </c>
    </row>
    <row r="24" ht="12.75">
      <c r="B24" s="60"/>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78"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J30"/>
  <sheetViews>
    <sheetView windowProtection="1" view="pageLayout" zoomScaleNormal="75" workbookViewId="0" topLeftCell="A19">
      <selection activeCell="D11" sqref="D10:D11"/>
    </sheetView>
  </sheetViews>
  <sheetFormatPr defaultColWidth="9.00390625" defaultRowHeight="12.75"/>
  <cols>
    <col min="1" max="1" width="2.875" style="6" customWidth="1"/>
    <col min="2" max="2" width="35.625" style="6" customWidth="1"/>
    <col min="3" max="3" width="24.3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110</v>
      </c>
      <c r="B2" s="212"/>
      <c r="C2" s="212"/>
      <c r="D2" s="212"/>
      <c r="E2" s="212"/>
      <c r="F2" s="212"/>
      <c r="G2" s="212"/>
      <c r="H2" s="212"/>
      <c r="I2" s="212"/>
      <c r="J2" s="212"/>
    </row>
    <row r="3" spans="1:10" s="1" customFormat="1" ht="24.75" customHeight="1">
      <c r="A3" s="219" t="s">
        <v>104</v>
      </c>
      <c r="B3" s="219"/>
      <c r="C3" s="219"/>
      <c r="D3" s="219"/>
      <c r="E3" s="219"/>
      <c r="F3" s="219"/>
      <c r="G3" s="219"/>
      <c r="H3" s="219"/>
      <c r="I3" s="219"/>
      <c r="J3" s="219"/>
    </row>
    <row r="4" spans="1:10" s="1" customFormat="1" ht="24.75" customHeight="1">
      <c r="A4" s="219" t="s">
        <v>227</v>
      </c>
      <c r="B4" s="219"/>
      <c r="C4" s="219"/>
      <c r="D4" s="219"/>
      <c r="E4" s="219"/>
      <c r="F4" s="219"/>
      <c r="G4" s="219"/>
      <c r="H4" s="219"/>
      <c r="I4" s="219"/>
      <c r="J4" s="219"/>
    </row>
    <row r="5" spans="1:10" s="1" customFormat="1" ht="24.75" customHeight="1">
      <c r="A5" s="213" t="s">
        <v>97</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ht="18.75" customHeight="1">
      <c r="C12" s="9" t="s">
        <v>103</v>
      </c>
    </row>
    <row r="13" spans="2:10" ht="24.75" customHeight="1">
      <c r="B13" s="10"/>
      <c r="C13" s="63" t="s">
        <v>98</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8473</v>
      </c>
      <c r="D15" s="17"/>
      <c r="E15" s="15"/>
      <c r="F15" s="15"/>
      <c r="G15" s="15"/>
      <c r="H15" s="15"/>
      <c r="I15" s="15"/>
      <c r="J15" s="15"/>
    </row>
    <row r="16" spans="1:10" ht="34.5" customHeight="1">
      <c r="A16" s="14">
        <v>2</v>
      </c>
      <c r="B16" s="15" t="s">
        <v>14</v>
      </c>
      <c r="C16" s="16">
        <v>11474</v>
      </c>
      <c r="D16" s="17"/>
      <c r="E16" s="15"/>
      <c r="F16" s="15"/>
      <c r="G16" s="15"/>
      <c r="H16" s="15"/>
      <c r="I16" s="15"/>
      <c r="J16" s="15"/>
    </row>
    <row r="17" spans="1:10" ht="34.5" customHeight="1">
      <c r="A17" s="14">
        <v>3</v>
      </c>
      <c r="B17" s="15" t="s">
        <v>15</v>
      </c>
      <c r="C17" s="16">
        <v>42723</v>
      </c>
      <c r="D17" s="17"/>
      <c r="E17" s="15"/>
      <c r="F17" s="15"/>
      <c r="G17" s="15"/>
      <c r="H17" s="15"/>
      <c r="I17" s="15"/>
      <c r="J17" s="15"/>
    </row>
    <row r="18" spans="1:10" ht="51.75" customHeight="1">
      <c r="A18" s="14">
        <v>4</v>
      </c>
      <c r="B18" s="18" t="s">
        <v>16</v>
      </c>
      <c r="C18" s="16">
        <v>57922</v>
      </c>
      <c r="D18" s="17"/>
      <c r="E18" s="15"/>
      <c r="F18" s="15"/>
      <c r="G18" s="15"/>
      <c r="H18" s="15"/>
      <c r="I18" s="15"/>
      <c r="J18" s="15"/>
    </row>
    <row r="19" spans="1:10" ht="45.75" customHeight="1">
      <c r="A19" s="14">
        <v>5</v>
      </c>
      <c r="B19" s="18" t="s">
        <v>17</v>
      </c>
      <c r="C19" s="16">
        <v>8226</v>
      </c>
      <c r="D19" s="17"/>
      <c r="E19" s="15"/>
      <c r="F19" s="15"/>
      <c r="G19" s="15"/>
      <c r="H19" s="15"/>
      <c r="I19" s="15"/>
      <c r="J19" s="15"/>
    </row>
    <row r="20" spans="2:10" ht="34.5" customHeight="1">
      <c r="B20" s="19" t="s">
        <v>32</v>
      </c>
      <c r="C20" s="20">
        <f>SUM(C17:C19,C15:C16)</f>
        <v>128818</v>
      </c>
      <c r="J20" s="22"/>
    </row>
    <row r="21" spans="2:3" ht="39.75" customHeight="1">
      <c r="B21" s="31"/>
      <c r="C21" s="94"/>
    </row>
    <row r="22" spans="2:3" ht="19.5" customHeight="1">
      <c r="B22" s="92" t="s">
        <v>19</v>
      </c>
      <c r="C22" s="93">
        <v>65</v>
      </c>
    </row>
    <row r="23" ht="19.5" customHeight="1">
      <c r="B23" s="24"/>
    </row>
    <row r="24" spans="2:3" ht="19.5" customHeight="1">
      <c r="B24" s="15" t="s">
        <v>20</v>
      </c>
      <c r="C24" s="23">
        <v>500</v>
      </c>
    </row>
    <row r="25" ht="19.5" customHeight="1">
      <c r="B25" s="25"/>
    </row>
    <row r="26" ht="42" customHeight="1">
      <c r="B26" s="28" t="s">
        <v>56</v>
      </c>
    </row>
    <row r="30" ht="12.75">
      <c r="B30"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77"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28"/>
  <sheetViews>
    <sheetView windowProtection="1" view="pageLayout" zoomScaleNormal="75" workbookViewId="0" topLeftCell="A16">
      <selection activeCell="A4" sqref="A4:J4"/>
    </sheetView>
  </sheetViews>
  <sheetFormatPr defaultColWidth="9.00390625" defaultRowHeight="12.75"/>
  <cols>
    <col min="1" max="1" width="2.875" style="6" customWidth="1"/>
    <col min="2" max="2" width="35.625" style="6" customWidth="1"/>
    <col min="3" max="3" width="23.3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0</v>
      </c>
      <c r="B2" s="212"/>
      <c r="C2" s="212"/>
      <c r="D2" s="212"/>
      <c r="E2" s="212"/>
      <c r="F2" s="212"/>
      <c r="G2" s="212"/>
      <c r="H2" s="212"/>
      <c r="I2" s="212"/>
      <c r="J2" s="212"/>
    </row>
    <row r="3" spans="1:10" s="1" customFormat="1" ht="24.75" customHeight="1">
      <c r="A3" s="212" t="s">
        <v>43</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v>
      </c>
      <c r="B5" s="213"/>
      <c r="C5" s="213"/>
      <c r="D5" s="213"/>
      <c r="E5" s="213"/>
      <c r="F5" s="213"/>
      <c r="G5" s="213"/>
      <c r="H5" s="213"/>
      <c r="I5" s="213"/>
      <c r="J5" s="213"/>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200</v>
      </c>
    </row>
    <row r="12" ht="24.75" customHeight="1">
      <c r="C12" s="9" t="s">
        <v>38</v>
      </c>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28" t="s">
        <v>39</v>
      </c>
      <c r="C15" s="16">
        <v>12921</v>
      </c>
      <c r="D15" s="17"/>
      <c r="E15" s="15"/>
      <c r="F15" s="15"/>
      <c r="G15" s="15"/>
      <c r="H15" s="15"/>
      <c r="I15" s="15"/>
      <c r="J15" s="15"/>
    </row>
    <row r="16" spans="1:10" ht="43.5" customHeight="1">
      <c r="A16" s="14">
        <v>2</v>
      </c>
      <c r="B16" s="28" t="s">
        <v>40</v>
      </c>
      <c r="C16" s="16">
        <v>62265</v>
      </c>
      <c r="D16" s="17"/>
      <c r="E16" s="15"/>
      <c r="F16" s="15"/>
      <c r="G16" s="15"/>
      <c r="H16" s="15"/>
      <c r="I16" s="15"/>
      <c r="J16" s="15"/>
    </row>
    <row r="17" spans="1:10" ht="52.5" customHeight="1">
      <c r="A17" s="14">
        <v>3</v>
      </c>
      <c r="B17" s="28" t="s">
        <v>41</v>
      </c>
      <c r="C17" s="16">
        <v>13389</v>
      </c>
      <c r="D17" s="17"/>
      <c r="E17" s="15"/>
      <c r="F17" s="15"/>
      <c r="G17" s="15"/>
      <c r="H17" s="15"/>
      <c r="I17" s="15"/>
      <c r="J17" s="15"/>
    </row>
    <row r="18" spans="2:10" ht="34.5" customHeight="1">
      <c r="B18" s="19" t="s">
        <v>42</v>
      </c>
      <c r="C18" s="20">
        <f>SUM(C15:C17)</f>
        <v>88575</v>
      </c>
      <c r="J18" s="22"/>
    </row>
    <row r="19" ht="39.75" customHeight="1"/>
    <row r="20" spans="2:3" ht="19.5" customHeight="1">
      <c r="B20" s="15" t="s">
        <v>19</v>
      </c>
      <c r="C20" s="23">
        <v>154</v>
      </c>
    </row>
    <row r="21" ht="19.5" customHeight="1">
      <c r="B21" s="24"/>
    </row>
    <row r="22" spans="2:3" ht="19.5" customHeight="1">
      <c r="B22" s="15" t="s">
        <v>20</v>
      </c>
      <c r="C22" s="23">
        <v>750</v>
      </c>
    </row>
    <row r="23" ht="19.5" customHeight="1">
      <c r="B23" s="25"/>
    </row>
    <row r="24" ht="75" customHeight="1">
      <c r="B24" s="24"/>
    </row>
    <row r="28" ht="12.75">
      <c r="B28"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81" r:id="rId1"/>
  <headerFooter alignWithMargins="0">
    <oddFooter>&amp;C&amp;A&amp;RPage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2:J31"/>
  <sheetViews>
    <sheetView windowProtection="1" view="pageLayout" zoomScaleNormal="75" workbookViewId="0" topLeftCell="A23">
      <selection activeCell="E27" sqref="E27"/>
    </sheetView>
  </sheetViews>
  <sheetFormatPr defaultColWidth="9.00390625" defaultRowHeight="12.75"/>
  <cols>
    <col min="1" max="1" width="2.875" style="6" customWidth="1"/>
    <col min="2" max="2" width="37.875" style="6" customWidth="1"/>
    <col min="3" max="3" width="28.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110</v>
      </c>
      <c r="B2" s="212"/>
      <c r="C2" s="212"/>
      <c r="D2" s="212"/>
      <c r="E2" s="212"/>
      <c r="F2" s="212"/>
      <c r="G2" s="212"/>
      <c r="H2" s="212"/>
      <c r="I2" s="212"/>
      <c r="J2" s="212"/>
    </row>
    <row r="3" spans="1:10" s="1" customFormat="1" ht="24.75" customHeight="1">
      <c r="A3" s="219" t="s">
        <v>105</v>
      </c>
      <c r="B3" s="219"/>
      <c r="C3" s="219"/>
      <c r="D3" s="219"/>
      <c r="E3" s="219"/>
      <c r="F3" s="219"/>
      <c r="G3" s="219"/>
      <c r="H3" s="219"/>
      <c r="I3" s="219"/>
      <c r="J3" s="219"/>
    </row>
    <row r="4" spans="1:10" s="1" customFormat="1" ht="24.75" customHeight="1">
      <c r="A4" s="219" t="s">
        <v>227</v>
      </c>
      <c r="B4" s="219"/>
      <c r="C4" s="219"/>
      <c r="D4" s="219"/>
      <c r="E4" s="219"/>
      <c r="F4" s="219"/>
      <c r="G4" s="219"/>
      <c r="H4" s="219"/>
      <c r="I4" s="219"/>
      <c r="J4" s="219"/>
    </row>
    <row r="5" spans="1:10" s="1" customFormat="1" ht="24.75" customHeight="1">
      <c r="A5" s="213" t="s">
        <v>97</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ht="18.75" customHeight="1">
      <c r="C12" s="9" t="s">
        <v>106</v>
      </c>
    </row>
    <row r="13" spans="2:10" ht="24.75" customHeight="1">
      <c r="B13" s="10"/>
      <c r="C13" s="63" t="s">
        <v>98</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8478</v>
      </c>
      <c r="D15" s="17"/>
      <c r="E15" s="15"/>
      <c r="F15" s="15"/>
      <c r="G15" s="15"/>
      <c r="H15" s="15"/>
      <c r="I15" s="15"/>
      <c r="J15" s="15"/>
    </row>
    <row r="16" spans="1:10" ht="34.5" customHeight="1">
      <c r="A16" s="14">
        <v>2</v>
      </c>
      <c r="B16" s="15" t="s">
        <v>107</v>
      </c>
      <c r="C16" s="16">
        <v>3587</v>
      </c>
      <c r="D16" s="17"/>
      <c r="E16" s="15"/>
      <c r="F16" s="15"/>
      <c r="G16" s="15"/>
      <c r="H16" s="15"/>
      <c r="I16" s="15"/>
      <c r="J16" s="15"/>
    </row>
    <row r="17" spans="1:10" ht="34.5" customHeight="1">
      <c r="A17" s="14">
        <v>3</v>
      </c>
      <c r="B17" s="28" t="s">
        <v>108</v>
      </c>
      <c r="C17" s="16">
        <v>11831</v>
      </c>
      <c r="D17" s="17"/>
      <c r="E17" s="15"/>
      <c r="F17" s="15"/>
      <c r="G17" s="15"/>
      <c r="H17" s="15"/>
      <c r="I17" s="15"/>
      <c r="J17" s="15"/>
    </row>
    <row r="18" spans="1:10" ht="34.5" customHeight="1">
      <c r="A18" s="14">
        <v>4</v>
      </c>
      <c r="B18" s="15" t="s">
        <v>15</v>
      </c>
      <c r="C18" s="16">
        <v>42731</v>
      </c>
      <c r="D18" s="17"/>
      <c r="E18" s="15"/>
      <c r="F18" s="15"/>
      <c r="G18" s="15"/>
      <c r="H18" s="15"/>
      <c r="I18" s="15"/>
      <c r="J18" s="15"/>
    </row>
    <row r="19" spans="1:10" ht="54.75" customHeight="1">
      <c r="A19" s="14">
        <v>5</v>
      </c>
      <c r="B19" s="18" t="s">
        <v>16</v>
      </c>
      <c r="C19" s="16">
        <v>57932</v>
      </c>
      <c r="D19" s="17"/>
      <c r="E19" s="15"/>
      <c r="F19" s="15"/>
      <c r="G19" s="15"/>
      <c r="H19" s="15"/>
      <c r="I19" s="15"/>
      <c r="J19" s="15"/>
    </row>
    <row r="20" spans="1:10" ht="49.5" customHeight="1">
      <c r="A20" s="14">
        <v>6</v>
      </c>
      <c r="B20" s="18" t="s">
        <v>17</v>
      </c>
      <c r="C20" s="16">
        <v>8232</v>
      </c>
      <c r="D20" s="17"/>
      <c r="E20" s="15"/>
      <c r="F20" s="15"/>
      <c r="G20" s="15"/>
      <c r="H20" s="15"/>
      <c r="I20" s="15"/>
      <c r="J20" s="15"/>
    </row>
    <row r="21" spans="2:10" ht="34.5" customHeight="1">
      <c r="B21" s="19" t="s">
        <v>32</v>
      </c>
      <c r="C21" s="20">
        <f>SUM(C18:C20,C15:C17)</f>
        <v>132791</v>
      </c>
      <c r="J21" s="22"/>
    </row>
    <row r="22" spans="2:3" ht="39.75" customHeight="1">
      <c r="B22" s="31"/>
      <c r="C22" s="94"/>
    </row>
    <row r="23" spans="2:3" ht="19.5" customHeight="1">
      <c r="B23" s="92" t="s">
        <v>19</v>
      </c>
      <c r="C23" s="93">
        <v>65</v>
      </c>
    </row>
    <row r="24" ht="19.5" customHeight="1">
      <c r="B24" s="24"/>
    </row>
    <row r="25" spans="2:3" ht="19.5" customHeight="1">
      <c r="B25" s="15" t="s">
        <v>20</v>
      </c>
      <c r="C25" s="23">
        <v>500</v>
      </c>
    </row>
    <row r="26" ht="7.5" customHeight="1">
      <c r="B26" s="25"/>
    </row>
    <row r="27" spans="2:3" ht="150" customHeight="1">
      <c r="B27" s="28" t="s">
        <v>56</v>
      </c>
      <c r="C27" s="28" t="s">
        <v>109</v>
      </c>
    </row>
    <row r="31" ht="12.75">
      <c r="B31"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65"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J31"/>
  <sheetViews>
    <sheetView windowProtection="1" view="pageLayout" zoomScaleNormal="75" workbookViewId="0" topLeftCell="A23">
      <selection activeCell="D8" sqref="D8"/>
    </sheetView>
  </sheetViews>
  <sheetFormatPr defaultColWidth="9.00390625" defaultRowHeight="12.75"/>
  <cols>
    <col min="1" max="1" width="2.875" style="6" customWidth="1"/>
    <col min="2" max="2" width="37.25390625" style="6" customWidth="1"/>
    <col min="3" max="3" width="31.3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110</v>
      </c>
      <c r="B2" s="212"/>
      <c r="C2" s="212"/>
      <c r="D2" s="212"/>
      <c r="E2" s="212"/>
      <c r="F2" s="212"/>
      <c r="G2" s="212"/>
      <c r="H2" s="212"/>
      <c r="I2" s="212"/>
      <c r="J2" s="212"/>
    </row>
    <row r="3" spans="1:10" s="1" customFormat="1" ht="24.75" customHeight="1">
      <c r="A3" s="219" t="s">
        <v>112</v>
      </c>
      <c r="B3" s="219"/>
      <c r="C3" s="219"/>
      <c r="D3" s="219"/>
      <c r="E3" s="219"/>
      <c r="F3" s="219"/>
      <c r="G3" s="219"/>
      <c r="H3" s="219"/>
      <c r="I3" s="219"/>
      <c r="J3" s="219"/>
    </row>
    <row r="4" spans="1:10" s="1" customFormat="1" ht="24.75" customHeight="1">
      <c r="A4" s="219" t="s">
        <v>227</v>
      </c>
      <c r="B4" s="219"/>
      <c r="C4" s="219"/>
      <c r="D4" s="219"/>
      <c r="E4" s="219"/>
      <c r="F4" s="219"/>
      <c r="G4" s="219"/>
      <c r="H4" s="219"/>
      <c r="I4" s="219"/>
      <c r="J4" s="219"/>
    </row>
    <row r="5" spans="1:10" s="1" customFormat="1" ht="24.75" customHeight="1">
      <c r="A5" s="213" t="s">
        <v>97</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ht="18.75" customHeight="1">
      <c r="C12" s="9" t="s">
        <v>111</v>
      </c>
    </row>
    <row r="13" spans="2:10" ht="24.75" customHeight="1">
      <c r="B13" s="10" t="s">
        <v>3</v>
      </c>
      <c r="C13" s="63" t="s">
        <v>98</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8480</v>
      </c>
      <c r="D15" s="17"/>
      <c r="E15" s="15"/>
      <c r="F15" s="15"/>
      <c r="G15" s="15"/>
      <c r="H15" s="15"/>
      <c r="I15" s="15"/>
      <c r="J15" s="15"/>
    </row>
    <row r="16" spans="1:10" ht="34.5" customHeight="1">
      <c r="A16" s="14">
        <v>2</v>
      </c>
      <c r="B16" s="15" t="s">
        <v>107</v>
      </c>
      <c r="C16" s="16">
        <v>8030</v>
      </c>
      <c r="D16" s="17"/>
      <c r="E16" s="15"/>
      <c r="F16" s="15"/>
      <c r="G16" s="15"/>
      <c r="H16" s="15"/>
      <c r="I16" s="15"/>
      <c r="J16" s="15"/>
    </row>
    <row r="17" spans="1:10" ht="42" customHeight="1">
      <c r="A17" s="14">
        <v>3</v>
      </c>
      <c r="B17" s="28" t="s">
        <v>113</v>
      </c>
      <c r="C17" s="16" t="s">
        <v>114</v>
      </c>
      <c r="D17" s="17"/>
      <c r="E17" s="15"/>
      <c r="F17" s="15"/>
      <c r="G17" s="15"/>
      <c r="H17" s="15"/>
      <c r="I17" s="15"/>
      <c r="J17" s="15"/>
    </row>
    <row r="18" spans="1:10" ht="34.5" customHeight="1">
      <c r="A18" s="14">
        <v>4</v>
      </c>
      <c r="B18" s="15" t="s">
        <v>15</v>
      </c>
      <c r="C18" s="16">
        <v>43745</v>
      </c>
      <c r="D18" s="17"/>
      <c r="E18" s="15"/>
      <c r="F18" s="15"/>
      <c r="G18" s="15"/>
      <c r="H18" s="15"/>
      <c r="I18" s="15"/>
      <c r="J18" s="15"/>
    </row>
    <row r="19" spans="1:10" ht="51" customHeight="1">
      <c r="A19" s="14">
        <v>5</v>
      </c>
      <c r="B19" s="18" t="s">
        <v>16</v>
      </c>
      <c r="C19" s="16">
        <v>69097</v>
      </c>
      <c r="D19" s="17"/>
      <c r="E19" s="15"/>
      <c r="F19" s="15"/>
      <c r="G19" s="15"/>
      <c r="H19" s="15"/>
      <c r="I19" s="15"/>
      <c r="J19" s="15"/>
    </row>
    <row r="20" spans="1:10" ht="47.25" customHeight="1">
      <c r="A20" s="14">
        <v>6</v>
      </c>
      <c r="B20" s="18" t="s">
        <v>17</v>
      </c>
      <c r="C20" s="16">
        <v>22850</v>
      </c>
      <c r="D20" s="17"/>
      <c r="E20" s="15"/>
      <c r="F20" s="15"/>
      <c r="G20" s="15"/>
      <c r="H20" s="15"/>
      <c r="I20" s="15"/>
      <c r="J20" s="15"/>
    </row>
    <row r="21" spans="2:10" ht="34.5" customHeight="1">
      <c r="B21" s="19" t="s">
        <v>32</v>
      </c>
      <c r="C21" s="20">
        <f>SUM(C18:C20,C15:C17)</f>
        <v>152202</v>
      </c>
      <c r="J21" s="22"/>
    </row>
    <row r="22" spans="2:3" ht="39.75" customHeight="1">
      <c r="B22" s="31"/>
      <c r="C22" s="94"/>
    </row>
    <row r="23" spans="2:3" ht="19.5" customHeight="1">
      <c r="B23" s="92" t="s">
        <v>19</v>
      </c>
      <c r="C23" s="93">
        <v>65</v>
      </c>
    </row>
    <row r="24" ht="19.5" customHeight="1">
      <c r="B24" s="24"/>
    </row>
    <row r="25" spans="2:3" ht="19.5" customHeight="1">
      <c r="B25" s="15" t="s">
        <v>20</v>
      </c>
      <c r="C25" s="23">
        <v>500</v>
      </c>
    </row>
    <row r="26" ht="12" customHeight="1">
      <c r="B26" s="25"/>
    </row>
    <row r="27" spans="2:3" ht="136.5" customHeight="1">
      <c r="B27" s="28" t="s">
        <v>56</v>
      </c>
      <c r="C27" s="28" t="s">
        <v>109</v>
      </c>
    </row>
    <row r="31" ht="12.75">
      <c r="B31"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65"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25"/>
  <sheetViews>
    <sheetView windowProtection="1" view="pageLayout" workbookViewId="0" topLeftCell="A22">
      <selection activeCell="D6" sqref="D6"/>
    </sheetView>
  </sheetViews>
  <sheetFormatPr defaultColWidth="9.00390625" defaultRowHeight="12.75"/>
  <cols>
    <col min="1" max="1" width="6.50390625" style="64" customWidth="1"/>
    <col min="2" max="2" width="26.00390625" style="64" customWidth="1"/>
    <col min="3" max="3" width="20.375" style="64" customWidth="1"/>
    <col min="4" max="4" width="13.25390625" style="64" customWidth="1"/>
    <col min="5" max="5" width="12.50390625" style="64" customWidth="1"/>
    <col min="6" max="6" width="19.125" style="64" customWidth="1"/>
    <col min="7" max="7" width="11.125" style="64" customWidth="1"/>
    <col min="8" max="8" width="10.75390625" style="64" customWidth="1"/>
    <col min="9" max="9" width="6.375" style="64" customWidth="1"/>
    <col min="10" max="10" width="18.125" style="64" customWidth="1"/>
    <col min="11" max="16384" width="9.00390625" style="64" customWidth="1"/>
  </cols>
  <sheetData>
    <row r="1" spans="1:11" ht="15" customHeight="1">
      <c r="A1" s="47"/>
      <c r="B1" s="47"/>
      <c r="C1" s="219"/>
      <c r="D1" s="219"/>
      <c r="E1" s="219"/>
      <c r="F1" s="219"/>
      <c r="G1" s="219"/>
      <c r="H1" s="219"/>
      <c r="I1" s="219"/>
      <c r="J1" s="219"/>
      <c r="K1" s="219"/>
    </row>
    <row r="2" spans="1:10" ht="15" customHeight="1">
      <c r="A2" s="212" t="s">
        <v>110</v>
      </c>
      <c r="B2" s="212"/>
      <c r="C2" s="212"/>
      <c r="D2" s="212"/>
      <c r="E2" s="212"/>
      <c r="F2" s="212"/>
      <c r="G2" s="212"/>
      <c r="H2" s="212"/>
      <c r="I2" s="212"/>
      <c r="J2" s="212"/>
    </row>
    <row r="3" spans="1:10" ht="15" customHeight="1">
      <c r="A3" s="219" t="s">
        <v>126</v>
      </c>
      <c r="B3" s="219"/>
      <c r="C3" s="219"/>
      <c r="D3" s="219"/>
      <c r="E3" s="219"/>
      <c r="F3" s="219"/>
      <c r="G3" s="219"/>
      <c r="H3" s="219"/>
      <c r="I3" s="219"/>
      <c r="J3" s="219"/>
    </row>
    <row r="4" spans="1:10" ht="15" customHeight="1">
      <c r="A4" s="212" t="s">
        <v>227</v>
      </c>
      <c r="B4" s="212"/>
      <c r="C4" s="212"/>
      <c r="D4" s="212"/>
      <c r="E4" s="212"/>
      <c r="F4" s="212"/>
      <c r="G4" s="212"/>
      <c r="H4" s="212"/>
      <c r="I4" s="212"/>
      <c r="J4" s="212"/>
    </row>
    <row r="5" spans="1:10" ht="15" customHeight="1">
      <c r="A5" s="221" t="s">
        <v>201</v>
      </c>
      <c r="B5" s="221"/>
      <c r="C5" s="221"/>
      <c r="D5" s="221"/>
      <c r="E5" s="221"/>
      <c r="F5" s="221"/>
      <c r="G5" s="221"/>
      <c r="H5" s="221"/>
      <c r="I5" s="221"/>
      <c r="J5" s="221"/>
    </row>
    <row r="6" spans="1:10" ht="15" customHeight="1">
      <c r="A6" s="43"/>
      <c r="B6" s="43"/>
      <c r="C6" s="43"/>
      <c r="D6" s="43"/>
      <c r="E6" s="43"/>
      <c r="F6" s="43"/>
      <c r="G6" s="43"/>
      <c r="H6" s="43"/>
      <c r="I6" s="43"/>
      <c r="J6" s="43"/>
    </row>
    <row r="7" spans="1:10" ht="15" customHeight="1">
      <c r="A7" s="45"/>
      <c r="B7" s="46"/>
      <c r="D7" s="46"/>
      <c r="E7" s="46"/>
      <c r="F7" s="46"/>
      <c r="G7" s="44"/>
      <c r="H7" s="44"/>
      <c r="I7" s="44"/>
      <c r="J7" s="44"/>
    </row>
    <row r="8" spans="1:10" ht="15" customHeight="1">
      <c r="A8" s="45"/>
      <c r="B8" s="44"/>
      <c r="D8" s="44"/>
      <c r="E8" s="44"/>
      <c r="F8" s="44"/>
      <c r="G8" s="44"/>
      <c r="H8" s="44"/>
      <c r="I8" s="44"/>
      <c r="J8" s="44"/>
    </row>
    <row r="9" spans="1:10" ht="15" customHeight="1">
      <c r="A9" s="45"/>
      <c r="B9" s="44"/>
      <c r="D9" s="44"/>
      <c r="E9" s="44"/>
      <c r="F9" s="44"/>
      <c r="G9" s="44"/>
      <c r="H9" s="44"/>
      <c r="I9" s="44"/>
      <c r="J9" s="44"/>
    </row>
    <row r="10" spans="1:10" ht="15" customHeight="1">
      <c r="A10" s="44"/>
      <c r="B10" s="45"/>
      <c r="C10" s="44"/>
      <c r="D10" s="44"/>
      <c r="E10" s="44"/>
      <c r="F10" s="44"/>
      <c r="G10" s="44"/>
      <c r="H10" s="44"/>
      <c r="I10" s="44"/>
      <c r="J10" s="44"/>
    </row>
    <row r="11" spans="1:10" ht="12.75">
      <c r="A11" s="47"/>
      <c r="B11" s="48"/>
      <c r="C11" s="8" t="s">
        <v>200</v>
      </c>
      <c r="D11" s="47"/>
      <c r="E11" s="47"/>
      <c r="F11" s="47"/>
      <c r="H11" s="47"/>
      <c r="I11" s="47"/>
      <c r="J11" s="47"/>
    </row>
    <row r="12" spans="1:10" ht="18.75" customHeight="1">
      <c r="A12" s="47"/>
      <c r="B12" s="47"/>
      <c r="C12" s="76" t="s">
        <v>127</v>
      </c>
      <c r="D12" s="225" t="s">
        <v>213</v>
      </c>
      <c r="E12" s="225"/>
      <c r="F12" s="225"/>
      <c r="G12" s="225"/>
      <c r="H12" s="225"/>
      <c r="I12" s="225"/>
      <c r="J12" s="225"/>
    </row>
    <row r="13" spans="1:10" ht="20.25" customHeight="1">
      <c r="A13" s="47"/>
      <c r="B13" s="51"/>
      <c r="C13" s="108" t="s">
        <v>214</v>
      </c>
      <c r="D13" s="78"/>
      <c r="E13" s="78"/>
      <c r="F13" s="78"/>
      <c r="G13" s="78"/>
      <c r="H13" s="78"/>
      <c r="I13" s="11"/>
      <c r="J13" s="11"/>
    </row>
    <row r="14" spans="1:10" ht="12.75">
      <c r="A14" s="47"/>
      <c r="B14" s="51"/>
      <c r="C14" s="11"/>
      <c r="D14" s="11"/>
      <c r="E14" s="11"/>
      <c r="F14" s="11"/>
      <c r="G14" s="11"/>
      <c r="H14" s="11"/>
      <c r="I14" s="11"/>
      <c r="J14" s="11"/>
    </row>
    <row r="15" spans="1:10" ht="26.25">
      <c r="A15" s="47"/>
      <c r="B15" s="53" t="s">
        <v>4</v>
      </c>
      <c r="C15" s="66" t="s">
        <v>128</v>
      </c>
      <c r="D15" s="72" t="s">
        <v>6</v>
      </c>
      <c r="E15" s="13" t="s">
        <v>7</v>
      </c>
      <c r="F15" s="13" t="s">
        <v>8</v>
      </c>
      <c r="G15" s="13" t="s">
        <v>9</v>
      </c>
      <c r="H15" s="72" t="s">
        <v>123</v>
      </c>
      <c r="I15" s="13" t="s">
        <v>11</v>
      </c>
      <c r="J15" s="13" t="s">
        <v>12</v>
      </c>
    </row>
    <row r="16" spans="1:10" ht="24.75" customHeight="1">
      <c r="A16" s="52">
        <v>1</v>
      </c>
      <c r="B16" s="73" t="s">
        <v>13</v>
      </c>
      <c r="C16" s="79" t="s">
        <v>129</v>
      </c>
      <c r="D16" s="54"/>
      <c r="E16" s="53"/>
      <c r="F16" s="53"/>
      <c r="G16" s="53"/>
      <c r="H16" s="53"/>
      <c r="I16" s="53"/>
      <c r="J16" s="53"/>
    </row>
    <row r="17" spans="1:10" ht="28.5" customHeight="1">
      <c r="A17" s="52">
        <v>2</v>
      </c>
      <c r="B17" s="73" t="s">
        <v>15</v>
      </c>
      <c r="C17" s="74">
        <v>140000</v>
      </c>
      <c r="D17" s="54"/>
      <c r="E17" s="53"/>
      <c r="F17" s="53"/>
      <c r="G17" s="53"/>
      <c r="H17" s="53"/>
      <c r="I17" s="53"/>
      <c r="J17" s="53"/>
    </row>
    <row r="18" spans="1:10" ht="40.5" customHeight="1">
      <c r="A18" s="52">
        <v>3</v>
      </c>
      <c r="B18" s="95" t="s">
        <v>16</v>
      </c>
      <c r="C18" s="75">
        <v>105000</v>
      </c>
      <c r="D18" s="54"/>
      <c r="E18" s="53"/>
      <c r="F18" s="53"/>
      <c r="G18" s="53"/>
      <c r="H18" s="53"/>
      <c r="I18" s="53"/>
      <c r="J18" s="53"/>
    </row>
    <row r="19" spans="1:10" ht="48" customHeight="1">
      <c r="A19" s="52">
        <v>4</v>
      </c>
      <c r="B19" s="95" t="s">
        <v>17</v>
      </c>
      <c r="C19" s="75">
        <v>40000</v>
      </c>
      <c r="D19" s="54"/>
      <c r="E19" s="53"/>
      <c r="F19" s="53"/>
      <c r="G19" s="53"/>
      <c r="H19" s="53"/>
      <c r="I19" s="53"/>
      <c r="J19" s="53"/>
    </row>
    <row r="20" spans="1:10" ht="12.75">
      <c r="A20" s="47"/>
      <c r="B20" s="19" t="s">
        <v>124</v>
      </c>
      <c r="C20" s="56">
        <f>SUM(C16:C19)</f>
        <v>285000</v>
      </c>
      <c r="D20" s="47"/>
      <c r="E20" s="47"/>
      <c r="F20" s="47"/>
      <c r="G20" s="47"/>
      <c r="H20" s="47"/>
      <c r="I20" s="47"/>
      <c r="J20" s="57"/>
    </row>
    <row r="21" spans="1:10" ht="12.75">
      <c r="A21" s="47"/>
      <c r="B21" s="47"/>
      <c r="C21" s="47"/>
      <c r="D21" s="47"/>
      <c r="E21" s="47"/>
      <c r="F21" s="47"/>
      <c r="G21" s="47"/>
      <c r="H21" s="47"/>
      <c r="I21" s="47"/>
      <c r="J21" s="47"/>
    </row>
    <row r="22" spans="1:10" ht="24" customHeight="1">
      <c r="A22" s="47"/>
      <c r="B22" s="53" t="s">
        <v>19</v>
      </c>
      <c r="C22" s="58">
        <v>65</v>
      </c>
      <c r="D22" s="47"/>
      <c r="E22" s="47"/>
      <c r="F22" s="47"/>
      <c r="G22" s="47"/>
      <c r="H22" s="47"/>
      <c r="I22" s="47"/>
      <c r="J22" s="47"/>
    </row>
    <row r="23" spans="1:10" ht="12.75">
      <c r="A23" s="47"/>
      <c r="B23" s="25"/>
      <c r="C23" s="47"/>
      <c r="D23" s="47"/>
      <c r="E23" s="47"/>
      <c r="F23" s="47"/>
      <c r="G23" s="47"/>
      <c r="H23" s="47"/>
      <c r="I23" s="47"/>
      <c r="J23" s="47"/>
    </row>
    <row r="24" spans="1:10" ht="24" customHeight="1">
      <c r="A24" s="47"/>
      <c r="B24" s="53" t="s">
        <v>20</v>
      </c>
      <c r="C24" s="58">
        <v>500</v>
      </c>
      <c r="D24" s="47"/>
      <c r="E24" s="47"/>
      <c r="F24" s="47"/>
      <c r="G24" s="47"/>
      <c r="H24" s="47"/>
      <c r="I24" s="47"/>
      <c r="J24" s="47"/>
    </row>
    <row r="25" spans="1:10" ht="170.25" customHeight="1">
      <c r="A25" s="47"/>
      <c r="B25" s="223" t="s">
        <v>211</v>
      </c>
      <c r="C25" s="224"/>
      <c r="D25" s="47"/>
      <c r="E25" s="226" t="s">
        <v>210</v>
      </c>
      <c r="F25" s="226"/>
      <c r="G25" s="226"/>
      <c r="H25" s="226"/>
      <c r="I25" s="226"/>
      <c r="J25" s="226"/>
    </row>
  </sheetData>
  <sheetProtection/>
  <mergeCells count="8">
    <mergeCell ref="B25:C25"/>
    <mergeCell ref="A5:J5"/>
    <mergeCell ref="C1:K1"/>
    <mergeCell ref="A2:J2"/>
    <mergeCell ref="A3:J3"/>
    <mergeCell ref="A4:J4"/>
    <mergeCell ref="D12:J12"/>
    <mergeCell ref="E25:J25"/>
  </mergeCells>
  <printOptions/>
  <pageMargins left="0.75" right="0.75" top="1" bottom="1" header="0.5" footer="0.5"/>
  <pageSetup fitToHeight="1" fitToWidth="1" horizontalDpi="600" verticalDpi="600" orientation="landscape" scale="70"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dimension ref="A1:J30"/>
  <sheetViews>
    <sheetView windowProtection="1" view="pageLayout" workbookViewId="0" topLeftCell="A16">
      <selection activeCell="F21" sqref="F21"/>
    </sheetView>
  </sheetViews>
  <sheetFormatPr defaultColWidth="9.00390625" defaultRowHeight="12.75"/>
  <cols>
    <col min="1" max="1" width="3.50390625" style="0" customWidth="1"/>
    <col min="2" max="2" width="24.875" style="0" customWidth="1"/>
    <col min="3" max="3" width="18.625" style="0" customWidth="1"/>
    <col min="4" max="4" width="10.50390625" style="0" customWidth="1"/>
    <col min="5" max="5" width="11.25390625" style="0" customWidth="1"/>
    <col min="6" max="6" width="11.625" style="0" customWidth="1"/>
    <col min="8" max="8" width="15.125" style="0" customWidth="1"/>
    <col min="9" max="9" width="6.75390625" style="0" customWidth="1"/>
    <col min="10" max="10" width="13.125" style="0" customWidth="1"/>
  </cols>
  <sheetData>
    <row r="1" spans="1:10" ht="12.75">
      <c r="A1" s="47"/>
      <c r="B1" s="47"/>
      <c r="C1" s="47"/>
      <c r="D1" s="47"/>
      <c r="E1" s="47"/>
      <c r="F1" s="47"/>
      <c r="G1" s="47"/>
      <c r="H1" s="47"/>
      <c r="I1" s="47"/>
      <c r="J1" s="47"/>
    </row>
    <row r="2" spans="1:10" ht="15">
      <c r="A2" s="219" t="s">
        <v>238</v>
      </c>
      <c r="B2" s="219"/>
      <c r="C2" s="219"/>
      <c r="D2" s="219"/>
      <c r="E2" s="219"/>
      <c r="F2" s="219"/>
      <c r="G2" s="219"/>
      <c r="H2" s="219"/>
      <c r="I2" s="219"/>
      <c r="J2" s="219"/>
    </row>
    <row r="3" spans="1:10" ht="15">
      <c r="A3" s="219" t="s">
        <v>239</v>
      </c>
      <c r="B3" s="219"/>
      <c r="C3" s="219"/>
      <c r="D3" s="219"/>
      <c r="E3" s="219"/>
      <c r="F3" s="219"/>
      <c r="G3" s="219"/>
      <c r="H3" s="219"/>
      <c r="I3" s="219"/>
      <c r="J3" s="219"/>
    </row>
    <row r="4" spans="1:10" ht="15">
      <c r="A4" s="219" t="s">
        <v>227</v>
      </c>
      <c r="B4" s="219"/>
      <c r="C4" s="219"/>
      <c r="D4" s="219"/>
      <c r="E4" s="219"/>
      <c r="F4" s="219"/>
      <c r="G4" s="219"/>
      <c r="H4" s="219"/>
      <c r="I4" s="219"/>
      <c r="J4" s="219"/>
    </row>
    <row r="5" spans="1:10" ht="15">
      <c r="A5" s="221" t="s">
        <v>97</v>
      </c>
      <c r="B5" s="221"/>
      <c r="C5" s="221"/>
      <c r="D5" s="221"/>
      <c r="E5" s="221"/>
      <c r="F5" s="221"/>
      <c r="G5" s="221"/>
      <c r="H5" s="221"/>
      <c r="I5" s="221"/>
      <c r="J5" s="221"/>
    </row>
    <row r="6" spans="1:10" ht="15">
      <c r="A6" s="43"/>
      <c r="B6" s="43"/>
      <c r="C6" s="43"/>
      <c r="D6" s="43"/>
      <c r="E6" s="43"/>
      <c r="F6" s="43"/>
      <c r="G6" s="43"/>
      <c r="H6" s="43"/>
      <c r="I6" s="43"/>
      <c r="J6" s="43"/>
    </row>
    <row r="7" spans="1:10" ht="13.5">
      <c r="A7" s="44"/>
      <c r="B7" s="45"/>
      <c r="C7" s="46"/>
      <c r="D7" s="46"/>
      <c r="E7" s="46"/>
      <c r="F7" s="46"/>
      <c r="G7" s="44"/>
      <c r="H7" s="44"/>
      <c r="I7" s="44"/>
      <c r="J7" s="44"/>
    </row>
    <row r="8" spans="1:10" ht="13.5">
      <c r="A8" s="44"/>
      <c r="B8" s="45"/>
      <c r="C8" s="44"/>
      <c r="D8" s="44"/>
      <c r="E8" s="44"/>
      <c r="F8" s="44"/>
      <c r="G8" s="44"/>
      <c r="H8" s="44"/>
      <c r="I8" s="44"/>
      <c r="J8" s="44"/>
    </row>
    <row r="9" spans="1:10" ht="13.5">
      <c r="A9" s="44"/>
      <c r="B9" s="45"/>
      <c r="C9" s="44"/>
      <c r="D9" s="44"/>
      <c r="E9" s="44"/>
      <c r="F9" s="44"/>
      <c r="G9" s="44"/>
      <c r="H9" s="44"/>
      <c r="I9" s="44"/>
      <c r="J9" s="44"/>
    </row>
    <row r="10" spans="1:10" ht="12.75">
      <c r="A10" s="47"/>
      <c r="B10" s="48"/>
      <c r="C10" s="49"/>
      <c r="D10" s="47"/>
      <c r="E10" s="47"/>
      <c r="F10" s="47"/>
      <c r="G10" s="47"/>
      <c r="H10" s="47"/>
      <c r="I10" s="47"/>
      <c r="J10" s="47"/>
    </row>
    <row r="11" spans="1:10" ht="12.75">
      <c r="A11" s="47"/>
      <c r="B11" s="47"/>
      <c r="C11" s="50" t="s">
        <v>71</v>
      </c>
      <c r="D11" s="47"/>
      <c r="E11" s="47"/>
      <c r="F11" s="47"/>
      <c r="G11" s="47"/>
      <c r="H11" s="47"/>
      <c r="I11" s="47"/>
      <c r="J11" s="47"/>
    </row>
    <row r="12" spans="1:10" ht="12.75">
      <c r="A12" s="47"/>
      <c r="B12" s="51"/>
      <c r="C12" s="11"/>
      <c r="D12" s="222"/>
      <c r="E12" s="222"/>
      <c r="F12" s="222"/>
      <c r="G12" s="222"/>
      <c r="H12" s="222"/>
      <c r="I12" s="222"/>
      <c r="J12" s="222"/>
    </row>
    <row r="13" spans="1:10" ht="12.75">
      <c r="A13" s="47"/>
      <c r="B13" s="13" t="s">
        <v>4</v>
      </c>
      <c r="C13" s="13" t="s">
        <v>5</v>
      </c>
      <c r="D13" s="13" t="s">
        <v>6</v>
      </c>
      <c r="E13" s="13" t="s">
        <v>7</v>
      </c>
      <c r="F13" s="13" t="s">
        <v>8</v>
      </c>
      <c r="G13" s="13" t="s">
        <v>9</v>
      </c>
      <c r="H13" s="13" t="s">
        <v>10</v>
      </c>
      <c r="I13" s="13" t="s">
        <v>11</v>
      </c>
      <c r="J13" s="13" t="s">
        <v>12</v>
      </c>
    </row>
    <row r="14" spans="1:10" ht="12.75">
      <c r="A14" s="52">
        <v>1</v>
      </c>
      <c r="B14" s="53" t="s">
        <v>13</v>
      </c>
      <c r="C14" s="195" t="s">
        <v>240</v>
      </c>
      <c r="D14" s="53"/>
      <c r="E14" s="53"/>
      <c r="F14" s="53"/>
      <c r="G14" s="53"/>
      <c r="H14" s="53"/>
      <c r="I14" s="53"/>
      <c r="J14" s="53"/>
    </row>
    <row r="15" spans="1:10" ht="12.75">
      <c r="A15" s="52">
        <v>2</v>
      </c>
      <c r="B15" s="53" t="s">
        <v>15</v>
      </c>
      <c r="C15" s="54">
        <v>130000</v>
      </c>
      <c r="D15" s="53"/>
      <c r="E15" s="53"/>
      <c r="F15" s="53"/>
      <c r="G15" s="53"/>
      <c r="H15" s="53"/>
      <c r="I15" s="53"/>
      <c r="J15" s="53"/>
    </row>
    <row r="16" spans="1:10" ht="41.25" customHeight="1">
      <c r="A16" s="52">
        <v>3</v>
      </c>
      <c r="B16" s="55" t="s">
        <v>16</v>
      </c>
      <c r="C16" s="54">
        <v>110000</v>
      </c>
      <c r="D16" s="53"/>
      <c r="E16" s="53"/>
      <c r="F16" s="53"/>
      <c r="G16" s="53"/>
      <c r="H16" s="53"/>
      <c r="I16" s="53"/>
      <c r="J16" s="53"/>
    </row>
    <row r="17" spans="1:10" ht="54.75" customHeight="1">
      <c r="A17" s="52">
        <v>4</v>
      </c>
      <c r="B17" s="55" t="s">
        <v>17</v>
      </c>
      <c r="C17" s="54">
        <v>8943</v>
      </c>
      <c r="D17" s="53"/>
      <c r="E17" s="53"/>
      <c r="F17" s="53"/>
      <c r="G17" s="53"/>
      <c r="H17" s="53"/>
      <c r="I17" s="53"/>
      <c r="J17" s="53"/>
    </row>
    <row r="18" spans="1:10" ht="12.75">
      <c r="A18" s="47"/>
      <c r="B18" s="19" t="s">
        <v>49</v>
      </c>
      <c r="C18" s="56">
        <f>SUM(C14:C17)</f>
        <v>248943</v>
      </c>
      <c r="D18" s="47"/>
      <c r="E18" s="47"/>
      <c r="F18" s="47"/>
      <c r="G18" s="47"/>
      <c r="H18" s="47"/>
      <c r="I18" s="47"/>
      <c r="J18" s="57"/>
    </row>
    <row r="19" spans="1:10" ht="12.75">
      <c r="A19" s="47"/>
      <c r="B19" s="47"/>
      <c r="C19" s="47"/>
      <c r="D19" s="47"/>
      <c r="E19" s="47"/>
      <c r="F19" s="47"/>
      <c r="G19" s="47"/>
      <c r="H19" s="47"/>
      <c r="I19" s="47"/>
      <c r="J19" s="47"/>
    </row>
    <row r="20" spans="1:10" ht="12.75">
      <c r="A20" s="47"/>
      <c r="B20" s="53" t="s">
        <v>19</v>
      </c>
      <c r="C20" s="58" t="s">
        <v>59</v>
      </c>
      <c r="D20" s="47"/>
      <c r="E20" s="47"/>
      <c r="F20" s="47"/>
      <c r="G20" s="47"/>
      <c r="H20" s="47"/>
      <c r="I20" s="47"/>
      <c r="J20" s="47"/>
    </row>
    <row r="21" spans="1:10" ht="12.75">
      <c r="A21" s="47"/>
      <c r="B21" s="25"/>
      <c r="C21" s="47"/>
      <c r="D21" s="47"/>
      <c r="E21" s="47"/>
      <c r="F21" s="47"/>
      <c r="G21" s="47"/>
      <c r="H21" s="47"/>
      <c r="I21" s="47"/>
      <c r="J21" s="47"/>
    </row>
    <row r="22" spans="1:10" ht="12.75">
      <c r="A22" s="47"/>
      <c r="B22" s="53" t="s">
        <v>20</v>
      </c>
      <c r="C22" s="58" t="s">
        <v>59</v>
      </c>
      <c r="D22" s="47"/>
      <c r="E22" s="47"/>
      <c r="F22" s="47"/>
      <c r="G22" s="47"/>
      <c r="H22" s="47"/>
      <c r="I22" s="47"/>
      <c r="J22" s="47"/>
    </row>
    <row r="23" spans="1:10" ht="12.75">
      <c r="A23" s="47"/>
      <c r="B23" s="25"/>
      <c r="C23" s="47"/>
      <c r="D23" s="47"/>
      <c r="E23" s="47"/>
      <c r="F23" s="47"/>
      <c r="G23" s="47"/>
      <c r="H23" s="47"/>
      <c r="I23" s="47"/>
      <c r="J23" s="47"/>
    </row>
    <row r="24" spans="1:10" ht="12.75">
      <c r="A24" s="47"/>
      <c r="B24" s="230" t="s">
        <v>241</v>
      </c>
      <c r="C24" s="231"/>
      <c r="D24" s="232"/>
      <c r="E24" s="47"/>
      <c r="F24" s="47"/>
      <c r="G24" s="47"/>
      <c r="H24" s="47"/>
      <c r="I24" s="47"/>
      <c r="J24" s="47"/>
    </row>
    <row r="25" spans="1:10" ht="12.75">
      <c r="A25" s="47"/>
      <c r="B25" s="227" t="s">
        <v>242</v>
      </c>
      <c r="C25" s="228"/>
      <c r="D25" s="229"/>
      <c r="E25" s="47"/>
      <c r="F25" s="47"/>
      <c r="G25" s="47"/>
      <c r="H25" s="47"/>
      <c r="I25" s="47"/>
      <c r="J25" s="47"/>
    </row>
    <row r="26" spans="1:10" ht="12.75">
      <c r="A26" s="47"/>
      <c r="B26" s="196" t="s">
        <v>243</v>
      </c>
      <c r="C26" s="197"/>
      <c r="D26" s="198"/>
      <c r="E26" s="47"/>
      <c r="F26" s="47"/>
      <c r="G26" s="47"/>
      <c r="H26" s="47"/>
      <c r="I26" s="47"/>
      <c r="J26" s="47"/>
    </row>
    <row r="27" spans="2:4" ht="12">
      <c r="B27" s="199" t="s">
        <v>244</v>
      </c>
      <c r="C27" s="162"/>
      <c r="D27" s="200"/>
    </row>
    <row r="28" spans="2:4" ht="12">
      <c r="B28" s="199" t="s">
        <v>245</v>
      </c>
      <c r="C28" s="162"/>
      <c r="D28" s="200"/>
    </row>
    <row r="29" spans="2:4" ht="12">
      <c r="B29" s="201" t="s">
        <v>246</v>
      </c>
      <c r="C29" s="202"/>
      <c r="D29" s="203"/>
    </row>
    <row r="30" spans="2:4" ht="12">
      <c r="B30" s="161"/>
      <c r="C30" s="161"/>
      <c r="D30" s="161"/>
    </row>
  </sheetData>
  <sheetProtection/>
  <mergeCells count="7">
    <mergeCell ref="B25:D25"/>
    <mergeCell ref="A2:J2"/>
    <mergeCell ref="A3:J3"/>
    <mergeCell ref="A4:J4"/>
    <mergeCell ref="A5:J5"/>
    <mergeCell ref="D12:J12"/>
    <mergeCell ref="B24:D24"/>
  </mergeCells>
  <printOptions/>
  <pageMargins left="0.25" right="0.25" top="0.75" bottom="0.75" header="0.3" footer="0.3"/>
  <pageSetup horizontalDpi="600" verticalDpi="600" orientation="landscape" r:id="rId1"/>
  <headerFooter>
    <oddFooter>&amp;CPCH PEDIATRIC CADV LIVER</oddFooter>
  </headerFooter>
</worksheet>
</file>

<file path=xl/worksheets/sheet24.xml><?xml version="1.0" encoding="utf-8"?>
<worksheet xmlns="http://schemas.openxmlformats.org/spreadsheetml/2006/main" xmlns:r="http://schemas.openxmlformats.org/officeDocument/2006/relationships">
  <dimension ref="A2:J24"/>
  <sheetViews>
    <sheetView windowProtection="1" view="pageLayout" zoomScaleSheetLayoutView="90" workbookViewId="0" topLeftCell="A14">
      <selection activeCell="E23" sqref="E23"/>
    </sheetView>
  </sheetViews>
  <sheetFormatPr defaultColWidth="9.00390625" defaultRowHeight="12.75"/>
  <cols>
    <col min="1" max="1" width="3.00390625" style="0" customWidth="1"/>
    <col min="2" max="2" width="22.75390625" style="0" customWidth="1"/>
    <col min="3" max="3" width="11.625" style="0" customWidth="1"/>
    <col min="8" max="8" width="11.75390625" style="0" customWidth="1"/>
  </cols>
  <sheetData>
    <row r="2" spans="1:10" ht="12.75">
      <c r="A2" s="233" t="s">
        <v>215</v>
      </c>
      <c r="B2" s="233"/>
      <c r="C2" s="233"/>
      <c r="D2" s="233"/>
      <c r="E2" s="233"/>
      <c r="F2" s="233"/>
      <c r="G2" s="233"/>
      <c r="H2" s="233"/>
      <c r="I2" s="233"/>
      <c r="J2" s="233"/>
    </row>
    <row r="3" spans="1:10" ht="12.75">
      <c r="A3" s="233" t="s">
        <v>26</v>
      </c>
      <c r="B3" s="233"/>
      <c r="C3" s="233"/>
      <c r="D3" s="233"/>
      <c r="E3" s="233"/>
      <c r="F3" s="233"/>
      <c r="G3" s="233"/>
      <c r="H3" s="233"/>
      <c r="I3" s="233"/>
      <c r="J3" s="233"/>
    </row>
    <row r="4" spans="1:10" ht="12.75">
      <c r="A4" s="233" t="s">
        <v>227</v>
      </c>
      <c r="B4" s="233"/>
      <c r="C4" s="233"/>
      <c r="D4" s="233"/>
      <c r="E4" s="233"/>
      <c r="F4" s="233"/>
      <c r="G4" s="233"/>
      <c r="H4" s="233"/>
      <c r="I4" s="233"/>
      <c r="J4" s="233"/>
    </row>
    <row r="5" spans="1:10" ht="12.75">
      <c r="A5" s="234" t="s">
        <v>216</v>
      </c>
      <c r="B5" s="234"/>
      <c r="C5" s="234"/>
      <c r="D5" s="234"/>
      <c r="E5" s="234"/>
      <c r="F5" s="234"/>
      <c r="G5" s="234"/>
      <c r="H5" s="234"/>
      <c r="I5" s="234"/>
      <c r="J5" s="234"/>
    </row>
    <row r="6" spans="1:10" ht="12.75">
      <c r="A6" s="110"/>
      <c r="B6" s="110"/>
      <c r="C6" s="110"/>
      <c r="D6" s="110"/>
      <c r="E6" s="110"/>
      <c r="F6" s="110"/>
      <c r="G6" s="110"/>
      <c r="H6" s="110"/>
      <c r="I6" s="110"/>
      <c r="J6" s="110"/>
    </row>
    <row r="7" spans="1:10" ht="12.75">
      <c r="A7" s="111"/>
      <c r="B7" s="112"/>
      <c r="C7" s="113"/>
      <c r="D7" s="113"/>
      <c r="E7" s="113"/>
      <c r="F7" s="113"/>
      <c r="G7" s="111"/>
      <c r="H7" s="111"/>
      <c r="I7" s="111"/>
      <c r="J7" s="111"/>
    </row>
    <row r="8" spans="1:10" ht="12.75">
      <c r="A8" s="111"/>
      <c r="B8" s="112"/>
      <c r="C8" s="111"/>
      <c r="D8" s="111"/>
      <c r="E8" s="111"/>
      <c r="F8" s="111"/>
      <c r="G8" s="111"/>
      <c r="H8" s="111"/>
      <c r="I8" s="111"/>
      <c r="J8" s="111"/>
    </row>
    <row r="9" spans="1:10" ht="12.75">
      <c r="A9" s="111"/>
      <c r="B9" s="112"/>
      <c r="C9" s="111"/>
      <c r="D9" s="111"/>
      <c r="E9" s="111"/>
      <c r="F9" s="111"/>
      <c r="G9" s="111"/>
      <c r="H9" s="111"/>
      <c r="I9" s="111"/>
      <c r="J9" s="111"/>
    </row>
    <row r="10" spans="1:10" ht="12.75">
      <c r="A10" s="111"/>
      <c r="B10" s="112"/>
      <c r="C10" s="111"/>
      <c r="D10" s="111"/>
      <c r="E10" s="111"/>
      <c r="F10" s="111"/>
      <c r="G10" s="111"/>
      <c r="H10" s="111"/>
      <c r="I10" s="111"/>
      <c r="J10" s="111"/>
    </row>
    <row r="11" spans="1:10" ht="12.75">
      <c r="A11" s="111"/>
      <c r="B11" s="112"/>
      <c r="C11" s="114" t="s">
        <v>200</v>
      </c>
      <c r="D11" s="111"/>
      <c r="E11" s="111"/>
      <c r="F11" s="111"/>
      <c r="G11" s="111"/>
      <c r="H11" s="111"/>
      <c r="I11" s="111"/>
      <c r="J11" s="111"/>
    </row>
    <row r="12" spans="1:10" ht="12.75">
      <c r="A12" s="111"/>
      <c r="B12" s="111"/>
      <c r="C12" s="110" t="s">
        <v>103</v>
      </c>
      <c r="D12" s="111"/>
      <c r="E12" s="111"/>
      <c r="F12" s="111"/>
      <c r="G12" s="111"/>
      <c r="H12" s="111"/>
      <c r="I12" s="111"/>
      <c r="J12" s="111"/>
    </row>
    <row r="13" spans="1:10" ht="12.75">
      <c r="A13" s="111"/>
      <c r="B13" s="115" t="s">
        <v>3</v>
      </c>
      <c r="C13" s="109"/>
      <c r="D13" s="109"/>
      <c r="E13" s="109"/>
      <c r="F13" s="109"/>
      <c r="G13" s="109"/>
      <c r="H13" s="116"/>
      <c r="I13" s="116"/>
      <c r="J13" s="116"/>
    </row>
    <row r="14" spans="1:10" ht="12.75">
      <c r="A14" s="111"/>
      <c r="B14" s="117" t="s">
        <v>4</v>
      </c>
      <c r="C14" s="117" t="s">
        <v>5</v>
      </c>
      <c r="D14" s="117" t="s">
        <v>6</v>
      </c>
      <c r="E14" s="117" t="s">
        <v>7</v>
      </c>
      <c r="F14" s="117" t="s">
        <v>8</v>
      </c>
      <c r="G14" s="117" t="s">
        <v>9</v>
      </c>
      <c r="H14" s="118" t="s">
        <v>10</v>
      </c>
      <c r="I14" s="118" t="s">
        <v>11</v>
      </c>
      <c r="J14" s="118" t="s">
        <v>12</v>
      </c>
    </row>
    <row r="15" spans="1:10" ht="12.75">
      <c r="A15" s="119">
        <v>1</v>
      </c>
      <c r="B15" s="120" t="s">
        <v>13</v>
      </c>
      <c r="C15" s="121">
        <v>9163</v>
      </c>
      <c r="D15" s="122"/>
      <c r="E15" s="120"/>
      <c r="F15" s="120"/>
      <c r="G15" s="120"/>
      <c r="H15" s="120"/>
      <c r="I15" s="120"/>
      <c r="J15" s="120"/>
    </row>
    <row r="16" spans="1:10" ht="12.75">
      <c r="A16" s="119">
        <v>2</v>
      </c>
      <c r="B16" s="120" t="s">
        <v>14</v>
      </c>
      <c r="C16" s="121">
        <v>10780</v>
      </c>
      <c r="D16" s="122"/>
      <c r="E16" s="120"/>
      <c r="F16" s="120"/>
      <c r="G16" s="120"/>
      <c r="H16" s="120"/>
      <c r="I16" s="120"/>
      <c r="J16" s="120"/>
    </row>
    <row r="17" spans="1:10" ht="12.75">
      <c r="A17" s="119">
        <v>3</v>
      </c>
      <c r="B17" s="120" t="s">
        <v>15</v>
      </c>
      <c r="C17" s="121">
        <v>80848</v>
      </c>
      <c r="D17" s="122"/>
      <c r="E17" s="120"/>
      <c r="F17" s="120"/>
      <c r="G17" s="120"/>
      <c r="H17" s="120"/>
      <c r="I17" s="120"/>
      <c r="J17" s="120"/>
    </row>
    <row r="18" spans="1:10" ht="44.25" customHeight="1">
      <c r="A18" s="119">
        <v>4</v>
      </c>
      <c r="B18" s="123" t="s">
        <v>16</v>
      </c>
      <c r="C18" s="121">
        <v>20482</v>
      </c>
      <c r="D18" s="122"/>
      <c r="E18" s="120"/>
      <c r="F18" s="120"/>
      <c r="G18" s="120"/>
      <c r="H18" s="120"/>
      <c r="I18" s="120"/>
      <c r="J18" s="120"/>
    </row>
    <row r="19" spans="1:10" ht="36" customHeight="1">
      <c r="A19" s="119">
        <v>5</v>
      </c>
      <c r="B19" s="123" t="s">
        <v>17</v>
      </c>
      <c r="C19" s="121">
        <v>7545</v>
      </c>
      <c r="D19" s="122"/>
      <c r="E19" s="120"/>
      <c r="F19" s="120"/>
      <c r="G19" s="120"/>
      <c r="H19" s="120"/>
      <c r="I19" s="120"/>
      <c r="J19" s="120"/>
    </row>
    <row r="20" spans="1:10" ht="12">
      <c r="A20" s="124"/>
      <c r="B20" s="125" t="s">
        <v>171</v>
      </c>
      <c r="C20" s="126">
        <v>128818</v>
      </c>
      <c r="D20" s="124"/>
      <c r="E20" s="124"/>
      <c r="F20" s="124"/>
      <c r="G20" s="124"/>
      <c r="H20" s="124"/>
      <c r="I20" s="124"/>
      <c r="J20" s="127"/>
    </row>
    <row r="21" spans="1:10" ht="12.75">
      <c r="A21" s="111"/>
      <c r="B21" s="111"/>
      <c r="C21" s="111"/>
      <c r="D21" s="111"/>
      <c r="E21" s="111"/>
      <c r="F21" s="111"/>
      <c r="G21" s="111"/>
      <c r="H21" s="111"/>
      <c r="I21" s="111"/>
      <c r="J21" s="111"/>
    </row>
    <row r="22" spans="1:10" ht="12.75">
      <c r="A22" s="111"/>
      <c r="B22" s="128"/>
      <c r="C22" s="111"/>
      <c r="D22" s="111"/>
      <c r="E22" s="111"/>
      <c r="F22" s="111"/>
      <c r="G22" s="111"/>
      <c r="H22" s="111"/>
      <c r="I22" s="111"/>
      <c r="J22" s="111"/>
    </row>
    <row r="23" spans="1:10" ht="12.75">
      <c r="A23" s="111"/>
      <c r="B23" s="129"/>
      <c r="C23" s="111"/>
      <c r="D23" s="111"/>
      <c r="E23" s="111"/>
      <c r="F23" s="111"/>
      <c r="G23" s="111"/>
      <c r="H23" s="111"/>
      <c r="I23" s="111"/>
      <c r="J23" s="111"/>
    </row>
    <row r="24" spans="1:10" ht="12.75">
      <c r="A24" s="6"/>
      <c r="B24" s="6"/>
      <c r="C24" s="6"/>
      <c r="D24" s="6"/>
      <c r="E24" s="6"/>
      <c r="F24" s="6"/>
      <c r="G24" s="6"/>
      <c r="H24" s="6"/>
      <c r="I24" s="6"/>
      <c r="J24" s="6"/>
    </row>
  </sheetData>
  <sheetProtection/>
  <mergeCells count="4">
    <mergeCell ref="A2:J2"/>
    <mergeCell ref="A3:J3"/>
    <mergeCell ref="A4:J4"/>
    <mergeCell ref="A5:J5"/>
  </mergeCells>
  <printOptions/>
  <pageMargins left="0.75" right="0.75" top="1" bottom="1" header="0.5" footer="0.5"/>
  <pageSetup horizontalDpi="600" verticalDpi="600" orientation="landscape" r:id="rId1"/>
  <headerFooter alignWithMargins="0">
    <oddFooter>&amp;CSCTHLTH CARE-SHEA BMT AUTO</oddFooter>
  </headerFooter>
</worksheet>
</file>

<file path=xl/worksheets/sheet25.xml><?xml version="1.0" encoding="utf-8"?>
<worksheet xmlns="http://schemas.openxmlformats.org/spreadsheetml/2006/main" xmlns:r="http://schemas.openxmlformats.org/officeDocument/2006/relationships">
  <dimension ref="A2:J21"/>
  <sheetViews>
    <sheetView windowProtection="1" view="pageLayout" zoomScaleNormal="90" zoomScaleSheetLayoutView="90" workbookViewId="0" topLeftCell="A13">
      <selection activeCell="E10" sqref="E10"/>
    </sheetView>
  </sheetViews>
  <sheetFormatPr defaultColWidth="9.00390625" defaultRowHeight="12.75"/>
  <cols>
    <col min="1" max="1" width="3.375" style="0" customWidth="1"/>
    <col min="2" max="2" width="21.625" style="0" customWidth="1"/>
    <col min="3" max="3" width="14.00390625" style="0" customWidth="1"/>
    <col min="8" max="8" width="11.25390625" style="0" customWidth="1"/>
    <col min="9" max="9" width="6.375" style="0" customWidth="1"/>
  </cols>
  <sheetData>
    <row r="2" spans="1:10" ht="12.75">
      <c r="A2" s="233" t="s">
        <v>215</v>
      </c>
      <c r="B2" s="233"/>
      <c r="C2" s="233"/>
      <c r="D2" s="233"/>
      <c r="E2" s="233"/>
      <c r="F2" s="233"/>
      <c r="G2" s="233"/>
      <c r="H2" s="233"/>
      <c r="I2" s="233"/>
      <c r="J2" s="233"/>
    </row>
    <row r="3" spans="1:10" ht="12.75">
      <c r="A3" s="233" t="s">
        <v>217</v>
      </c>
      <c r="B3" s="233"/>
      <c r="C3" s="233"/>
      <c r="D3" s="233"/>
      <c r="E3" s="233"/>
      <c r="F3" s="233"/>
      <c r="G3" s="233"/>
      <c r="H3" s="233"/>
      <c r="I3" s="233"/>
      <c r="J3" s="233"/>
    </row>
    <row r="4" spans="1:10" ht="12.75">
      <c r="A4" s="233" t="s">
        <v>227</v>
      </c>
      <c r="B4" s="233"/>
      <c r="C4" s="233"/>
      <c r="D4" s="233"/>
      <c r="E4" s="233"/>
      <c r="F4" s="233"/>
      <c r="G4" s="233"/>
      <c r="H4" s="233"/>
      <c r="I4" s="233"/>
      <c r="J4" s="233"/>
    </row>
    <row r="5" spans="1:10" ht="12.75">
      <c r="A5" s="234" t="s">
        <v>216</v>
      </c>
      <c r="B5" s="234"/>
      <c r="C5" s="234"/>
      <c r="D5" s="234"/>
      <c r="E5" s="234"/>
      <c r="F5" s="234"/>
      <c r="G5" s="234"/>
      <c r="H5" s="234"/>
      <c r="I5" s="234"/>
      <c r="J5" s="234"/>
    </row>
    <row r="6" spans="1:10" ht="12.75">
      <c r="A6" s="130"/>
      <c r="B6" s="130"/>
      <c r="C6" s="130"/>
      <c r="D6" s="130"/>
      <c r="E6" s="130"/>
      <c r="F6" s="130"/>
      <c r="G6" s="130"/>
      <c r="H6" s="130"/>
      <c r="I6" s="130"/>
      <c r="J6" s="130"/>
    </row>
    <row r="7" spans="1:10" ht="12.75">
      <c r="A7" s="131"/>
      <c r="B7" s="132"/>
      <c r="C7" s="133"/>
      <c r="D7" s="133"/>
      <c r="E7" s="133"/>
      <c r="F7" s="133"/>
      <c r="G7" s="131"/>
      <c r="H7" s="131"/>
      <c r="I7" s="131"/>
      <c r="J7" s="131"/>
    </row>
    <row r="8" spans="1:10" ht="12.75">
      <c r="A8" s="131"/>
      <c r="B8" s="132"/>
      <c r="C8" s="131"/>
      <c r="D8" s="131"/>
      <c r="E8" s="131"/>
      <c r="F8" s="131"/>
      <c r="G8" s="131"/>
      <c r="H8" s="131"/>
      <c r="I8" s="131"/>
      <c r="J8" s="131"/>
    </row>
    <row r="9" spans="1:10" ht="12.75">
      <c r="A9" s="131"/>
      <c r="B9" s="132"/>
      <c r="C9" s="131"/>
      <c r="D9" s="131"/>
      <c r="E9" s="131"/>
      <c r="F9" s="131"/>
      <c r="G9" s="131"/>
      <c r="H9" s="131"/>
      <c r="I9" s="131"/>
      <c r="J9" s="131"/>
    </row>
    <row r="10" spans="1:10" ht="12.75">
      <c r="A10" s="131"/>
      <c r="B10" s="132"/>
      <c r="C10" s="131"/>
      <c r="D10" s="131"/>
      <c r="E10" s="131"/>
      <c r="F10" s="131"/>
      <c r="G10" s="131"/>
      <c r="H10" s="131"/>
      <c r="I10" s="131"/>
      <c r="J10" s="131"/>
    </row>
    <row r="11" spans="1:10" ht="12.75">
      <c r="A11" s="131"/>
      <c r="B11" s="132"/>
      <c r="C11" s="134" t="s">
        <v>200</v>
      </c>
      <c r="D11" s="131"/>
      <c r="E11" s="131"/>
      <c r="F11" s="131"/>
      <c r="G11" s="131"/>
      <c r="H11" s="131"/>
      <c r="I11" s="131"/>
      <c r="J11" s="131"/>
    </row>
    <row r="12" spans="1:10" ht="12.75">
      <c r="A12" s="131"/>
      <c r="B12" s="131"/>
      <c r="C12" s="130" t="s">
        <v>218</v>
      </c>
      <c r="D12" s="131"/>
      <c r="E12" s="131"/>
      <c r="F12" s="131"/>
      <c r="G12" s="131"/>
      <c r="H12" s="131"/>
      <c r="I12" s="131"/>
      <c r="J12" s="131"/>
    </row>
    <row r="13" spans="1:10" ht="12.75">
      <c r="A13" s="131"/>
      <c r="B13" s="135" t="s">
        <v>3</v>
      </c>
      <c r="C13" s="136" t="s">
        <v>219</v>
      </c>
      <c r="D13" s="136"/>
      <c r="E13" s="136"/>
      <c r="F13" s="136"/>
      <c r="G13" s="136"/>
      <c r="H13" s="137"/>
      <c r="I13" s="137"/>
      <c r="J13" s="137"/>
    </row>
    <row r="14" spans="1:10" s="26" customFormat="1" ht="16.5" customHeight="1">
      <c r="A14" s="138"/>
      <c r="B14" s="139" t="s">
        <v>4</v>
      </c>
      <c r="C14" s="139" t="s">
        <v>5</v>
      </c>
      <c r="D14" s="139" t="s">
        <v>6</v>
      </c>
      <c r="E14" s="139" t="s">
        <v>7</v>
      </c>
      <c r="F14" s="139" t="s">
        <v>8</v>
      </c>
      <c r="G14" s="139" t="s">
        <v>9</v>
      </c>
      <c r="H14" s="140" t="s">
        <v>10</v>
      </c>
      <c r="I14" s="140" t="s">
        <v>11</v>
      </c>
      <c r="J14" s="140" t="s">
        <v>12</v>
      </c>
    </row>
    <row r="15" spans="1:10" s="26" customFormat="1" ht="9.75">
      <c r="A15" s="141">
        <v>1</v>
      </c>
      <c r="B15" s="142" t="s">
        <v>13</v>
      </c>
      <c r="C15" s="143">
        <v>11492</v>
      </c>
      <c r="D15" s="144"/>
      <c r="E15" s="142"/>
      <c r="F15" s="142"/>
      <c r="G15" s="142"/>
      <c r="H15" s="142"/>
      <c r="I15" s="142"/>
      <c r="J15" s="142"/>
    </row>
    <row r="16" spans="1:10" s="26" customFormat="1" ht="9.75">
      <c r="A16" s="141">
        <v>2</v>
      </c>
      <c r="B16" s="142" t="s">
        <v>107</v>
      </c>
      <c r="C16" s="143">
        <v>5034</v>
      </c>
      <c r="D16" s="144"/>
      <c r="E16" s="142"/>
      <c r="F16" s="142"/>
      <c r="G16" s="142"/>
      <c r="H16" s="142"/>
      <c r="I16" s="142"/>
      <c r="J16" s="142"/>
    </row>
    <row r="17" spans="1:10" s="26" customFormat="1" ht="9.75">
      <c r="A17" s="141">
        <v>3</v>
      </c>
      <c r="B17" s="145" t="s">
        <v>226</v>
      </c>
      <c r="C17" s="143">
        <v>14530</v>
      </c>
      <c r="D17" s="144"/>
      <c r="E17" s="142"/>
      <c r="F17" s="142"/>
      <c r="G17" s="142"/>
      <c r="H17" s="142"/>
      <c r="I17" s="142"/>
      <c r="J17" s="142"/>
    </row>
    <row r="18" spans="1:10" s="26" customFormat="1" ht="9.75">
      <c r="A18" s="141">
        <v>4</v>
      </c>
      <c r="B18" s="142" t="s">
        <v>15</v>
      </c>
      <c r="C18" s="143">
        <v>76612</v>
      </c>
      <c r="D18" s="144"/>
      <c r="E18" s="142"/>
      <c r="F18" s="142"/>
      <c r="G18" s="142"/>
      <c r="H18" s="142"/>
      <c r="I18" s="142"/>
      <c r="J18" s="142"/>
    </row>
    <row r="19" spans="1:10" s="26" customFormat="1" ht="36" customHeight="1">
      <c r="A19" s="141">
        <v>5</v>
      </c>
      <c r="B19" s="146" t="s">
        <v>16</v>
      </c>
      <c r="C19" s="143">
        <v>27361</v>
      </c>
      <c r="D19" s="144"/>
      <c r="E19" s="142"/>
      <c r="F19" s="142"/>
      <c r="G19" s="142"/>
      <c r="H19" s="142"/>
      <c r="I19" s="142"/>
      <c r="J19" s="142"/>
    </row>
    <row r="20" spans="1:10" s="26" customFormat="1" ht="33.75" customHeight="1">
      <c r="A20" s="141">
        <v>6</v>
      </c>
      <c r="B20" s="146" t="s">
        <v>17</v>
      </c>
      <c r="C20" s="143">
        <v>10945</v>
      </c>
      <c r="D20" s="144"/>
      <c r="E20" s="142"/>
      <c r="F20" s="142"/>
      <c r="G20" s="142"/>
      <c r="H20" s="142"/>
      <c r="I20" s="142"/>
      <c r="J20" s="142"/>
    </row>
    <row r="21" spans="1:10" s="26" customFormat="1" ht="9.75">
      <c r="A21" s="138"/>
      <c r="B21" s="147" t="s">
        <v>220</v>
      </c>
      <c r="C21" s="148">
        <v>145974</v>
      </c>
      <c r="D21" s="138"/>
      <c r="E21" s="138"/>
      <c r="F21" s="138"/>
      <c r="G21" s="138"/>
      <c r="H21" s="138"/>
      <c r="I21" s="138"/>
      <c r="J21" s="149"/>
    </row>
    <row r="31" ht="17.25" customHeight="1"/>
  </sheetData>
  <sheetProtection/>
  <mergeCells count="4">
    <mergeCell ref="A2:J2"/>
    <mergeCell ref="A3:J3"/>
    <mergeCell ref="A4:J4"/>
    <mergeCell ref="A5:J5"/>
  </mergeCells>
  <printOptions/>
  <pageMargins left="0.75" right="0.75" top="1" bottom="1" header="0.5" footer="0.5"/>
  <pageSetup horizontalDpi="600" verticalDpi="600" orientation="landscape" r:id="rId1"/>
  <headerFooter alignWithMargins="0">
    <oddFooter>&amp;CSCTHLTH CARE-SHEA BMT ALO RELATED</oddFooter>
  </headerFooter>
</worksheet>
</file>

<file path=xl/worksheets/sheet26.xml><?xml version="1.0" encoding="utf-8"?>
<worksheet xmlns="http://schemas.openxmlformats.org/spreadsheetml/2006/main" xmlns:r="http://schemas.openxmlformats.org/officeDocument/2006/relationships">
  <dimension ref="A2:J22"/>
  <sheetViews>
    <sheetView windowProtection="1" view="pageLayout" zoomScaleSheetLayoutView="90" workbookViewId="0" topLeftCell="A13">
      <selection activeCell="F11" sqref="F11"/>
    </sheetView>
  </sheetViews>
  <sheetFormatPr defaultColWidth="9.00390625" defaultRowHeight="12.75"/>
  <cols>
    <col min="1" max="1" width="2.125" style="0" customWidth="1"/>
    <col min="2" max="2" width="22.25390625" style="0" customWidth="1"/>
    <col min="3" max="3" width="15.00390625" style="0" customWidth="1"/>
    <col min="8" max="8" width="13.625" style="0" customWidth="1"/>
    <col min="9" max="9" width="6.75390625" style="0" customWidth="1"/>
    <col min="10" max="10" width="11.00390625" style="0" customWidth="1"/>
  </cols>
  <sheetData>
    <row r="2" spans="1:10" ht="12.75">
      <c r="A2" s="233" t="s">
        <v>215</v>
      </c>
      <c r="B2" s="233"/>
      <c r="C2" s="233"/>
      <c r="D2" s="233"/>
      <c r="E2" s="233"/>
      <c r="F2" s="233"/>
      <c r="G2" s="233"/>
      <c r="H2" s="233"/>
      <c r="I2" s="233"/>
      <c r="J2" s="233"/>
    </row>
    <row r="3" spans="1:10" ht="12.75">
      <c r="A3" s="233" t="s">
        <v>221</v>
      </c>
      <c r="B3" s="233"/>
      <c r="C3" s="233"/>
      <c r="D3" s="233"/>
      <c r="E3" s="233"/>
      <c r="F3" s="233"/>
      <c r="G3" s="233"/>
      <c r="H3" s="233"/>
      <c r="I3" s="233"/>
      <c r="J3" s="233"/>
    </row>
    <row r="4" spans="1:10" ht="12.75">
      <c r="A4" s="233" t="s">
        <v>227</v>
      </c>
      <c r="B4" s="233"/>
      <c r="C4" s="233"/>
      <c r="D4" s="233"/>
      <c r="E4" s="233"/>
      <c r="F4" s="233"/>
      <c r="G4" s="233"/>
      <c r="H4" s="233"/>
      <c r="I4" s="233"/>
      <c r="J4" s="233"/>
    </row>
    <row r="5" spans="1:10" ht="12.75">
      <c r="A5" s="234" t="s">
        <v>216</v>
      </c>
      <c r="B5" s="234"/>
      <c r="C5" s="234"/>
      <c r="D5" s="234"/>
      <c r="E5" s="234"/>
      <c r="F5" s="234"/>
      <c r="G5" s="234"/>
      <c r="H5" s="234"/>
      <c r="I5" s="234"/>
      <c r="J5" s="234"/>
    </row>
    <row r="6" spans="1:10" ht="12.75">
      <c r="A6" s="130"/>
      <c r="B6" s="130"/>
      <c r="C6" s="130"/>
      <c r="D6" s="130"/>
      <c r="E6" s="130"/>
      <c r="F6" s="130"/>
      <c r="G6" s="130"/>
      <c r="H6" s="130"/>
      <c r="I6" s="130"/>
      <c r="J6" s="130"/>
    </row>
    <row r="7" spans="1:10" ht="12.75">
      <c r="A7" s="131"/>
      <c r="B7" s="132"/>
      <c r="C7" s="133"/>
      <c r="D7" s="133"/>
      <c r="E7" s="133"/>
      <c r="F7" s="133"/>
      <c r="G7" s="131"/>
      <c r="H7" s="131"/>
      <c r="I7" s="131"/>
      <c r="J7" s="131"/>
    </row>
    <row r="8" spans="1:10" ht="12.75">
      <c r="A8" s="131"/>
      <c r="B8" s="132"/>
      <c r="C8" s="131"/>
      <c r="D8" s="131"/>
      <c r="E8" s="131"/>
      <c r="F8" s="131"/>
      <c r="G8" s="131"/>
      <c r="H8" s="131"/>
      <c r="I8" s="131"/>
      <c r="J8" s="131"/>
    </row>
    <row r="9" spans="1:10" ht="12.75">
      <c r="A9" s="131"/>
      <c r="B9" s="132"/>
      <c r="C9" s="131"/>
      <c r="D9" s="131"/>
      <c r="E9" s="131"/>
      <c r="F9" s="131"/>
      <c r="G9" s="131"/>
      <c r="H9" s="131"/>
      <c r="I9" s="131"/>
      <c r="J9" s="131"/>
    </row>
    <row r="10" spans="1:10" ht="12.75">
      <c r="A10" s="131"/>
      <c r="B10" s="132"/>
      <c r="C10" s="131"/>
      <c r="D10" s="131"/>
      <c r="E10" s="131"/>
      <c r="F10" s="131"/>
      <c r="G10" s="131"/>
      <c r="H10" s="131"/>
      <c r="I10" s="131"/>
      <c r="J10" s="131"/>
    </row>
    <row r="11" spans="1:10" ht="12.75">
      <c r="A11" s="131"/>
      <c r="B11" s="132"/>
      <c r="C11" s="134" t="s">
        <v>200</v>
      </c>
      <c r="D11" s="131"/>
      <c r="E11" s="131"/>
      <c r="F11" s="131"/>
      <c r="G11" s="131"/>
      <c r="H11" s="131"/>
      <c r="I11" s="131"/>
      <c r="J11" s="131"/>
    </row>
    <row r="12" spans="1:10" ht="12.75">
      <c r="A12" s="131"/>
      <c r="B12" s="131"/>
      <c r="C12" s="130" t="s">
        <v>218</v>
      </c>
      <c r="D12" s="131"/>
      <c r="E12" s="131"/>
      <c r="F12" s="131"/>
      <c r="G12" s="131"/>
      <c r="H12" s="131"/>
      <c r="I12" s="131"/>
      <c r="J12" s="131"/>
    </row>
    <row r="13" spans="1:10" ht="12.75">
      <c r="A13" s="131"/>
      <c r="B13" s="135" t="s">
        <v>3</v>
      </c>
      <c r="C13" s="136" t="s">
        <v>222</v>
      </c>
      <c r="D13" s="136"/>
      <c r="E13" s="136"/>
      <c r="F13" s="136"/>
      <c r="G13" s="136"/>
      <c r="H13" s="137"/>
      <c r="I13" s="137"/>
      <c r="J13" s="137"/>
    </row>
    <row r="14" spans="1:10" s="26" customFormat="1" ht="15" customHeight="1">
      <c r="A14" s="138"/>
      <c r="B14" s="139" t="s">
        <v>4</v>
      </c>
      <c r="C14" s="139" t="s">
        <v>5</v>
      </c>
      <c r="D14" s="139" t="s">
        <v>6</v>
      </c>
      <c r="E14" s="139" t="s">
        <v>7</v>
      </c>
      <c r="F14" s="139" t="s">
        <v>8</v>
      </c>
      <c r="G14" s="139" t="s">
        <v>9</v>
      </c>
      <c r="H14" s="140" t="s">
        <v>10</v>
      </c>
      <c r="I14" s="140" t="s">
        <v>11</v>
      </c>
      <c r="J14" s="140" t="s">
        <v>12</v>
      </c>
    </row>
    <row r="15" spans="1:10" s="26" customFormat="1" ht="9.75">
      <c r="A15" s="141">
        <v>1</v>
      </c>
      <c r="B15" s="142" t="s">
        <v>13</v>
      </c>
      <c r="C15" s="143">
        <v>10800</v>
      </c>
      <c r="D15" s="144"/>
      <c r="E15" s="142"/>
      <c r="F15" s="142"/>
      <c r="G15" s="142"/>
      <c r="H15" s="142"/>
      <c r="I15" s="142"/>
      <c r="J15" s="142"/>
    </row>
    <row r="16" spans="1:10" s="26" customFormat="1" ht="9.75">
      <c r="A16" s="141">
        <v>2</v>
      </c>
      <c r="B16" s="142" t="s">
        <v>107</v>
      </c>
      <c r="C16" s="143">
        <v>5658</v>
      </c>
      <c r="D16" s="144"/>
      <c r="E16" s="142"/>
      <c r="F16" s="142"/>
      <c r="G16" s="142"/>
      <c r="H16" s="142"/>
      <c r="I16" s="142"/>
      <c r="J16" s="142"/>
    </row>
    <row r="17" spans="1:10" s="26" customFormat="1" ht="9.75">
      <c r="A17" s="141">
        <v>3</v>
      </c>
      <c r="B17" s="145" t="s">
        <v>225</v>
      </c>
      <c r="C17" s="143" t="s">
        <v>223</v>
      </c>
      <c r="D17" s="144"/>
      <c r="E17" s="142"/>
      <c r="F17" s="142"/>
      <c r="G17" s="142"/>
      <c r="H17" s="142"/>
      <c r="I17" s="142"/>
      <c r="J17" s="142"/>
    </row>
    <row r="18" spans="1:10" s="26" customFormat="1" ht="9.75">
      <c r="A18" s="141">
        <v>4</v>
      </c>
      <c r="B18" s="142" t="s">
        <v>15</v>
      </c>
      <c r="C18" s="143">
        <v>84312</v>
      </c>
      <c r="D18" s="144"/>
      <c r="E18" s="142"/>
      <c r="F18" s="142"/>
      <c r="G18" s="142"/>
      <c r="H18" s="142"/>
      <c r="I18" s="142"/>
      <c r="J18" s="142"/>
    </row>
    <row r="19" spans="1:10" s="26" customFormat="1" ht="37.5" customHeight="1">
      <c r="A19" s="141">
        <v>5</v>
      </c>
      <c r="B19" s="146" t="s">
        <v>16</v>
      </c>
      <c r="C19" s="143">
        <v>30859</v>
      </c>
      <c r="D19" s="144"/>
      <c r="E19" s="142"/>
      <c r="F19" s="142"/>
      <c r="G19" s="142"/>
      <c r="H19" s="142"/>
      <c r="I19" s="142"/>
      <c r="J19" s="142"/>
    </row>
    <row r="20" spans="1:10" s="26" customFormat="1" ht="39.75" customHeight="1">
      <c r="A20" s="141">
        <v>6</v>
      </c>
      <c r="B20" s="146" t="s">
        <v>17</v>
      </c>
      <c r="C20" s="143">
        <v>20573</v>
      </c>
      <c r="D20" s="144"/>
      <c r="E20" s="142"/>
      <c r="F20" s="142"/>
      <c r="G20" s="142"/>
      <c r="H20" s="142"/>
      <c r="I20" s="142"/>
      <c r="J20" s="142"/>
    </row>
    <row r="21" spans="1:10" s="26" customFormat="1" ht="9.75">
      <c r="A21" s="138"/>
      <c r="B21" s="147" t="s">
        <v>224</v>
      </c>
      <c r="C21" s="148">
        <v>152202</v>
      </c>
      <c r="D21" s="138"/>
      <c r="E21" s="138"/>
      <c r="F21" s="138"/>
      <c r="G21" s="138"/>
      <c r="H21" s="138"/>
      <c r="I21" s="138"/>
      <c r="J21" s="149"/>
    </row>
    <row r="22" spans="1:10" ht="12.75">
      <c r="A22" s="131"/>
      <c r="B22" s="131"/>
      <c r="C22" s="131"/>
      <c r="D22" s="131"/>
      <c r="E22" s="131"/>
      <c r="F22" s="131"/>
      <c r="G22" s="131"/>
      <c r="H22" s="131"/>
      <c r="I22" s="131"/>
      <c r="J22" s="131"/>
    </row>
  </sheetData>
  <sheetProtection/>
  <mergeCells count="4">
    <mergeCell ref="A2:J2"/>
    <mergeCell ref="A3:J3"/>
    <mergeCell ref="A4:J4"/>
    <mergeCell ref="A5:J5"/>
  </mergeCells>
  <printOptions/>
  <pageMargins left="0.75" right="0.75" top="1" bottom="1" header="0.5" footer="0.5"/>
  <pageSetup horizontalDpi="600" verticalDpi="600" orientation="landscape" r:id="rId1"/>
  <headerFooter alignWithMargins="0">
    <oddFooter>&amp;CSCTHLTH CARE-SHEA BMT ALO UNRELATED</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2:K32"/>
  <sheetViews>
    <sheetView windowProtection="1" view="pageLayout" zoomScaleNormal="75" workbookViewId="0" topLeftCell="A25">
      <selection activeCell="A30" sqref="A30:I30"/>
    </sheetView>
  </sheetViews>
  <sheetFormatPr defaultColWidth="9.00390625" defaultRowHeight="12.75"/>
  <cols>
    <col min="1" max="1" width="3.50390625" style="64" customWidth="1"/>
    <col min="2" max="2" width="25.25390625" style="64" customWidth="1"/>
    <col min="3" max="3" width="17.00390625" style="64" customWidth="1"/>
    <col min="4" max="4" width="12.00390625" style="64" customWidth="1"/>
    <col min="5" max="5" width="12.75390625" style="64" customWidth="1"/>
    <col min="6" max="6" width="14.125" style="64" customWidth="1"/>
    <col min="7" max="7" width="9.50390625" style="64" customWidth="1"/>
    <col min="8" max="8" width="13.25390625" style="64" customWidth="1"/>
    <col min="9" max="9" width="8.00390625" style="64" customWidth="1"/>
    <col min="10" max="10" width="30.75390625" style="64" customWidth="1"/>
    <col min="11" max="16384" width="9.00390625" style="64" customWidth="1"/>
  </cols>
  <sheetData>
    <row r="2" spans="2:10" ht="12.75">
      <c r="B2" s="47"/>
      <c r="C2" s="47"/>
      <c r="D2" s="47"/>
      <c r="E2" s="47"/>
      <c r="F2" s="47"/>
      <c r="G2" s="47"/>
      <c r="H2" s="47"/>
      <c r="I2" s="47"/>
      <c r="J2" s="47"/>
    </row>
    <row r="3" spans="2:10" ht="15">
      <c r="B3" s="219" t="s">
        <v>115</v>
      </c>
      <c r="C3" s="219"/>
      <c r="D3" s="219"/>
      <c r="E3" s="219"/>
      <c r="F3" s="219"/>
      <c r="G3" s="219"/>
      <c r="H3" s="219"/>
      <c r="I3" s="219"/>
      <c r="J3" s="219"/>
    </row>
    <row r="4" spans="2:10" ht="15">
      <c r="B4" s="219" t="s">
        <v>119</v>
      </c>
      <c r="C4" s="219"/>
      <c r="D4" s="219"/>
      <c r="E4" s="219"/>
      <c r="F4" s="219"/>
      <c r="G4" s="219"/>
      <c r="H4" s="219"/>
      <c r="I4" s="219"/>
      <c r="J4" s="219"/>
    </row>
    <row r="5" spans="2:11" ht="15">
      <c r="B5" s="212" t="s">
        <v>227</v>
      </c>
      <c r="C5" s="212"/>
      <c r="D5" s="212"/>
      <c r="E5" s="212"/>
      <c r="F5" s="212"/>
      <c r="G5" s="212"/>
      <c r="H5" s="212"/>
      <c r="I5" s="212"/>
      <c r="J5" s="212"/>
      <c r="K5" s="212"/>
    </row>
    <row r="6" spans="2:10" ht="15">
      <c r="B6" s="221" t="s">
        <v>116</v>
      </c>
      <c r="C6" s="221"/>
      <c r="D6" s="221"/>
      <c r="E6" s="221"/>
      <c r="F6" s="221"/>
      <c r="G6" s="221"/>
      <c r="H6" s="221"/>
      <c r="I6" s="221"/>
      <c r="J6" s="221"/>
    </row>
    <row r="7" s="65" customFormat="1" ht="12"/>
    <row r="8" spans="1:4" s="65" customFormat="1" ht="20.25" customHeight="1">
      <c r="A8" s="104"/>
      <c r="B8" s="105"/>
      <c r="C8" s="106"/>
      <c r="D8" s="106"/>
    </row>
    <row r="9" spans="1:4" s="65" customFormat="1" ht="20.25" customHeight="1">
      <c r="A9" s="104"/>
      <c r="B9" s="105"/>
      <c r="C9" s="107"/>
      <c r="D9" s="103"/>
    </row>
    <row r="10" spans="1:4" s="65" customFormat="1" ht="21.75" customHeight="1">
      <c r="A10" s="104"/>
      <c r="B10" s="105"/>
      <c r="C10" s="107"/>
      <c r="D10" s="107"/>
    </row>
    <row r="11" s="65" customFormat="1" ht="12"/>
    <row r="12" spans="2:10" ht="13.5">
      <c r="B12" s="45"/>
      <c r="C12" s="44"/>
      <c r="D12" s="44"/>
      <c r="E12" s="44"/>
      <c r="F12" s="44"/>
      <c r="G12" s="44"/>
      <c r="H12" s="44"/>
      <c r="I12" s="44"/>
      <c r="J12" s="44"/>
    </row>
    <row r="13" spans="2:10" ht="12.75">
      <c r="B13" s="48"/>
      <c r="C13" s="8" t="s">
        <v>200</v>
      </c>
      <c r="D13" s="47"/>
      <c r="F13" s="47"/>
      <c r="G13" s="47"/>
      <c r="H13" s="47"/>
      <c r="I13" s="47"/>
      <c r="J13" s="47"/>
    </row>
    <row r="14" spans="2:10" ht="12.75">
      <c r="B14" s="47"/>
      <c r="C14" s="50" t="s">
        <v>117</v>
      </c>
      <c r="D14" s="47"/>
      <c r="F14" s="47"/>
      <c r="G14" s="47"/>
      <c r="H14" s="47"/>
      <c r="I14" s="47"/>
      <c r="J14" s="47"/>
    </row>
    <row r="15" spans="2:10" ht="12.75">
      <c r="B15" s="47"/>
      <c r="C15" s="244"/>
      <c r="D15" s="244"/>
      <c r="E15" s="244"/>
      <c r="F15" s="244"/>
      <c r="G15" s="244"/>
      <c r="H15" s="244"/>
      <c r="I15" s="244"/>
      <c r="J15" s="244"/>
    </row>
    <row r="16" spans="2:10" ht="24" customHeight="1">
      <c r="B16" s="51"/>
      <c r="C16" s="220"/>
      <c r="D16" s="220"/>
      <c r="E16" s="220"/>
      <c r="F16" s="220"/>
      <c r="G16" s="220"/>
      <c r="H16" s="220"/>
      <c r="I16" s="220"/>
      <c r="J16" s="220"/>
    </row>
    <row r="17" spans="2:10" ht="12.75" customHeight="1">
      <c r="B17" s="51"/>
      <c r="C17" s="238" t="s">
        <v>5</v>
      </c>
      <c r="D17" s="240" t="s">
        <v>6</v>
      </c>
      <c r="E17" s="235" t="s">
        <v>7</v>
      </c>
      <c r="F17" s="235" t="s">
        <v>8</v>
      </c>
      <c r="G17" s="235" t="s">
        <v>9</v>
      </c>
      <c r="H17" s="238" t="s">
        <v>10</v>
      </c>
      <c r="I17" s="235" t="s">
        <v>11</v>
      </c>
      <c r="J17" s="235" t="s">
        <v>12</v>
      </c>
    </row>
    <row r="18" spans="2:10" ht="12.75">
      <c r="B18" s="67" t="s">
        <v>4</v>
      </c>
      <c r="C18" s="239"/>
      <c r="D18" s="241"/>
      <c r="E18" s="236"/>
      <c r="F18" s="236"/>
      <c r="G18" s="236"/>
      <c r="H18" s="239"/>
      <c r="I18" s="236"/>
      <c r="J18" s="236"/>
    </row>
    <row r="19" spans="1:10" ht="28.5" customHeight="1">
      <c r="A19" s="68">
        <v>1</v>
      </c>
      <c r="B19" s="53" t="s">
        <v>13</v>
      </c>
      <c r="C19" s="54">
        <v>10720</v>
      </c>
      <c r="D19" s="53"/>
      <c r="E19" s="53"/>
      <c r="F19" s="53"/>
      <c r="G19" s="53"/>
      <c r="H19" s="53"/>
      <c r="I19" s="53"/>
      <c r="J19" s="53"/>
    </row>
    <row r="20" spans="1:10" ht="36" customHeight="1">
      <c r="A20" s="68">
        <v>2</v>
      </c>
      <c r="B20" s="53" t="s">
        <v>15</v>
      </c>
      <c r="C20" s="54">
        <v>93881</v>
      </c>
      <c r="D20" s="53"/>
      <c r="E20" s="53"/>
      <c r="F20" s="53"/>
      <c r="G20" s="53"/>
      <c r="H20" s="53"/>
      <c r="I20" s="53"/>
      <c r="J20" s="53"/>
    </row>
    <row r="21" spans="1:10" ht="71.25" customHeight="1">
      <c r="A21" s="52">
        <v>3</v>
      </c>
      <c r="B21" s="55" t="s">
        <v>16</v>
      </c>
      <c r="C21" s="54">
        <v>77260</v>
      </c>
      <c r="D21" s="53"/>
      <c r="E21" s="53"/>
      <c r="F21" s="53"/>
      <c r="G21" s="53"/>
      <c r="H21" s="53"/>
      <c r="I21" s="53"/>
      <c r="J21" s="53"/>
    </row>
    <row r="22" spans="1:10" ht="65.25" customHeight="1">
      <c r="A22" s="68">
        <v>4</v>
      </c>
      <c r="B22" s="55" t="s">
        <v>17</v>
      </c>
      <c r="C22" s="54">
        <v>21360</v>
      </c>
      <c r="D22" s="53"/>
      <c r="E22" s="53"/>
      <c r="F22" s="53"/>
      <c r="G22" s="53"/>
      <c r="H22" s="53"/>
      <c r="I22" s="53"/>
      <c r="J22" s="53"/>
    </row>
    <row r="23" spans="1:10" ht="15.75" customHeight="1" thickBot="1">
      <c r="A23" s="69"/>
      <c r="B23" s="70" t="s">
        <v>118</v>
      </c>
      <c r="C23" s="77">
        <f>SUM(C19:C22)</f>
        <v>203221</v>
      </c>
      <c r="D23" s="47"/>
      <c r="E23" s="47"/>
      <c r="F23" s="47"/>
      <c r="G23" s="47"/>
      <c r="H23" s="47"/>
      <c r="I23" s="47"/>
      <c r="J23" s="245"/>
    </row>
    <row r="24" spans="1:10" ht="12" thickTop="1">
      <c r="A24" s="237"/>
      <c r="B24" s="237"/>
      <c r="C24" s="237"/>
      <c r="D24" s="237"/>
      <c r="E24" s="237"/>
      <c r="F24" s="237"/>
      <c r="G24" s="237"/>
      <c r="H24" s="237"/>
      <c r="I24" s="237"/>
      <c r="J24" s="246"/>
    </row>
    <row r="25" spans="1:10" ht="12">
      <c r="A25" s="237"/>
      <c r="B25" s="237"/>
      <c r="C25" s="237"/>
      <c r="D25" s="237"/>
      <c r="E25" s="237"/>
      <c r="F25" s="237"/>
      <c r="G25" s="237"/>
      <c r="H25" s="237"/>
      <c r="I25" s="237"/>
      <c r="J25" s="246"/>
    </row>
    <row r="26" spans="1:10" ht="12">
      <c r="A26" s="237"/>
      <c r="B26" s="237"/>
      <c r="C26" s="237"/>
      <c r="D26" s="237"/>
      <c r="E26" s="237"/>
      <c r="F26" s="237"/>
      <c r="G26" s="237"/>
      <c r="H26" s="237"/>
      <c r="I26" s="237"/>
      <c r="J26" s="246"/>
    </row>
    <row r="27" spans="1:10" ht="12.75">
      <c r="A27" s="237"/>
      <c r="B27" s="53" t="s">
        <v>19</v>
      </c>
      <c r="C27" s="58">
        <v>71</v>
      </c>
      <c r="D27" s="243"/>
      <c r="E27" s="243"/>
      <c r="F27" s="243"/>
      <c r="G27" s="243"/>
      <c r="H27" s="243"/>
      <c r="I27" s="243"/>
      <c r="J27" s="246"/>
    </row>
    <row r="28" spans="1:10" ht="12.75">
      <c r="A28" s="237"/>
      <c r="B28" s="25"/>
      <c r="C28" s="47"/>
      <c r="D28" s="243"/>
      <c r="E28" s="243"/>
      <c r="F28" s="243"/>
      <c r="G28" s="243"/>
      <c r="H28" s="243"/>
      <c r="I28" s="243"/>
      <c r="J28" s="246"/>
    </row>
    <row r="29" spans="1:10" ht="18.75" customHeight="1">
      <c r="A29" s="237"/>
      <c r="B29" s="53" t="s">
        <v>20</v>
      </c>
      <c r="C29" s="58">
        <v>360</v>
      </c>
      <c r="D29" s="243"/>
      <c r="E29" s="243"/>
      <c r="F29" s="243"/>
      <c r="G29" s="243"/>
      <c r="H29" s="243"/>
      <c r="I29" s="243"/>
      <c r="J29" s="246"/>
    </row>
    <row r="30" spans="1:9" ht="34.5" customHeight="1">
      <c r="A30" s="237"/>
      <c r="B30" s="237"/>
      <c r="C30" s="237"/>
      <c r="D30" s="237"/>
      <c r="E30" s="237"/>
      <c r="F30" s="237"/>
      <c r="G30" s="237"/>
      <c r="H30" s="237"/>
      <c r="I30" s="237"/>
    </row>
    <row r="31" spans="1:9" ht="35.25" customHeight="1">
      <c r="A31" s="242" t="s">
        <v>250</v>
      </c>
      <c r="B31" s="242"/>
      <c r="C31" s="242"/>
      <c r="D31" s="242"/>
      <c r="E31" s="242"/>
      <c r="F31" s="242"/>
      <c r="G31" s="242"/>
      <c r="H31" s="242"/>
      <c r="I31" s="242"/>
    </row>
    <row r="32" spans="1:9" ht="150.75" customHeight="1">
      <c r="A32" s="242"/>
      <c r="B32" s="242"/>
      <c r="C32" s="242"/>
      <c r="D32" s="242"/>
      <c r="E32" s="242"/>
      <c r="F32" s="242"/>
      <c r="G32" s="242"/>
      <c r="H32" s="242"/>
      <c r="I32" s="242"/>
    </row>
    <row r="33" ht="150.75" customHeight="1"/>
    <row r="34" ht="150.75" customHeight="1"/>
    <row r="35" ht="150.75" customHeight="1"/>
    <row r="36" ht="150.75" customHeight="1"/>
    <row r="37" ht="150.75" customHeight="1"/>
    <row r="38" ht="150.75" customHeight="1"/>
    <row r="39" ht="150.75" customHeight="1"/>
    <row r="40" ht="150.75" customHeight="1"/>
    <row r="41" ht="150.75" customHeight="1"/>
    <row r="42" ht="150.75" customHeight="1"/>
  </sheetData>
  <sheetProtection/>
  <mergeCells count="19">
    <mergeCell ref="A31:I32"/>
    <mergeCell ref="A24:I26"/>
    <mergeCell ref="D27:I29"/>
    <mergeCell ref="C15:J16"/>
    <mergeCell ref="J23:J29"/>
    <mergeCell ref="A27:A29"/>
    <mergeCell ref="G17:G18"/>
    <mergeCell ref="H17:H18"/>
    <mergeCell ref="I17:I18"/>
    <mergeCell ref="J17:J18"/>
    <mergeCell ref="B3:J3"/>
    <mergeCell ref="B4:J4"/>
    <mergeCell ref="B6:J6"/>
    <mergeCell ref="B5:K5"/>
    <mergeCell ref="F17:F18"/>
    <mergeCell ref="A30:I30"/>
    <mergeCell ref="C17:C18"/>
    <mergeCell ref="D17:D18"/>
    <mergeCell ref="E17:E18"/>
  </mergeCells>
  <printOptions/>
  <pageMargins left="0.63" right="0.35" top="1" bottom="1" header="0.5" footer="0.5"/>
  <pageSetup fitToHeight="1" fitToWidth="1" horizontalDpi="600" verticalDpi="600" orientation="landscape" scale="47"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K24"/>
  <sheetViews>
    <sheetView windowProtection="1" view="pageLayout" workbookViewId="0" topLeftCell="A20">
      <selection activeCell="C36" sqref="C36"/>
    </sheetView>
  </sheetViews>
  <sheetFormatPr defaultColWidth="9.00390625" defaultRowHeight="12.75"/>
  <cols>
    <col min="1" max="1" width="6.50390625" style="64" customWidth="1"/>
    <col min="2" max="2" width="24.875" style="64" customWidth="1"/>
    <col min="3" max="3" width="16.375" style="64" customWidth="1"/>
    <col min="4" max="4" width="13.25390625" style="64" customWidth="1"/>
    <col min="5" max="5" width="10.00390625" style="64" customWidth="1"/>
    <col min="6" max="6" width="11.75390625" style="64" customWidth="1"/>
    <col min="7" max="7" width="8.00390625" style="64" customWidth="1"/>
    <col min="8" max="8" width="15.75390625" style="64" customWidth="1"/>
    <col min="9" max="9" width="15.00390625" style="64" customWidth="1"/>
    <col min="10" max="10" width="18.125" style="64" customWidth="1"/>
    <col min="11" max="16384" width="9.00390625" style="64" customWidth="1"/>
  </cols>
  <sheetData>
    <row r="1" spans="1:11" ht="15" customHeight="1">
      <c r="A1" s="47"/>
      <c r="B1" s="47"/>
      <c r="C1" s="219"/>
      <c r="D1" s="219"/>
      <c r="E1" s="219"/>
      <c r="F1" s="219"/>
      <c r="G1" s="219"/>
      <c r="H1" s="219"/>
      <c r="I1" s="219"/>
      <c r="J1" s="219"/>
      <c r="K1" s="219"/>
    </row>
    <row r="2" spans="1:10" ht="15" customHeight="1">
      <c r="A2" s="219" t="s">
        <v>120</v>
      </c>
      <c r="B2" s="219"/>
      <c r="C2" s="219"/>
      <c r="D2" s="219"/>
      <c r="E2" s="219"/>
      <c r="F2" s="219"/>
      <c r="G2" s="219"/>
      <c r="H2" s="219"/>
      <c r="I2" s="219"/>
      <c r="J2" s="219"/>
    </row>
    <row r="3" spans="1:10" ht="15" customHeight="1">
      <c r="A3" s="219" t="s">
        <v>125</v>
      </c>
      <c r="B3" s="219"/>
      <c r="C3" s="219"/>
      <c r="D3" s="219"/>
      <c r="E3" s="219"/>
      <c r="F3" s="219"/>
      <c r="G3" s="219"/>
      <c r="H3" s="219"/>
      <c r="I3" s="219"/>
      <c r="J3" s="219"/>
    </row>
    <row r="4" spans="1:10" ht="15" customHeight="1">
      <c r="A4" s="212" t="s">
        <v>227</v>
      </c>
      <c r="B4" s="212"/>
      <c r="C4" s="212"/>
      <c r="D4" s="212"/>
      <c r="E4" s="212"/>
      <c r="F4" s="212"/>
      <c r="G4" s="212"/>
      <c r="H4" s="212"/>
      <c r="I4" s="212"/>
      <c r="J4" s="212"/>
    </row>
    <row r="5" spans="1:10" ht="15" customHeight="1">
      <c r="A5" s="221" t="s">
        <v>121</v>
      </c>
      <c r="B5" s="221"/>
      <c r="C5" s="221"/>
      <c r="D5" s="221"/>
      <c r="E5" s="221"/>
      <c r="F5" s="221"/>
      <c r="G5" s="221"/>
      <c r="H5" s="221"/>
      <c r="I5" s="221"/>
      <c r="J5" s="221"/>
    </row>
    <row r="6" spans="1:10" ht="15" customHeight="1">
      <c r="A6" s="43"/>
      <c r="B6" s="43"/>
      <c r="C6" s="43"/>
      <c r="D6" s="43"/>
      <c r="E6" s="43"/>
      <c r="F6" s="43"/>
      <c r="G6" s="43"/>
      <c r="H6" s="43"/>
      <c r="I6" s="43"/>
      <c r="J6" s="43"/>
    </row>
    <row r="7" spans="1:10" ht="15" customHeight="1">
      <c r="A7" s="45"/>
      <c r="B7" s="46"/>
      <c r="D7" s="46"/>
      <c r="E7" s="46"/>
      <c r="F7" s="46"/>
      <c r="G7" s="44"/>
      <c r="H7" s="44"/>
      <c r="I7" s="44"/>
      <c r="J7" s="44"/>
    </row>
    <row r="8" spans="1:10" ht="15" customHeight="1">
      <c r="A8" s="45"/>
      <c r="B8" s="44"/>
      <c r="D8" s="44"/>
      <c r="E8" s="44"/>
      <c r="F8" s="44"/>
      <c r="G8" s="44"/>
      <c r="H8" s="44"/>
      <c r="I8" s="44"/>
      <c r="J8" s="44"/>
    </row>
    <row r="9" spans="1:10" ht="15" customHeight="1">
      <c r="A9" s="45"/>
      <c r="B9" s="44"/>
      <c r="D9" s="44"/>
      <c r="E9" s="44"/>
      <c r="F9" s="44"/>
      <c r="G9" s="44"/>
      <c r="H9" s="44"/>
      <c r="I9" s="44"/>
      <c r="J9" s="44"/>
    </row>
    <row r="10" spans="1:10" ht="15" customHeight="1">
      <c r="A10" s="44"/>
      <c r="B10" s="45"/>
      <c r="C10" s="44"/>
      <c r="D10" s="44"/>
      <c r="E10" s="44"/>
      <c r="F10" s="44"/>
      <c r="G10" s="44"/>
      <c r="H10" s="44"/>
      <c r="I10" s="44"/>
      <c r="J10" s="44"/>
    </row>
    <row r="11" spans="1:10" ht="12.75">
      <c r="A11" s="47"/>
      <c r="B11" s="48"/>
      <c r="C11" s="8" t="s">
        <v>200</v>
      </c>
      <c r="D11" s="47"/>
      <c r="E11" s="47"/>
      <c r="F11" s="47"/>
      <c r="H11" s="47"/>
      <c r="I11" s="47"/>
      <c r="J11" s="47"/>
    </row>
    <row r="12" spans="1:10" ht="12.75">
      <c r="A12" s="47"/>
      <c r="B12" s="47"/>
      <c r="C12" s="50" t="s">
        <v>122</v>
      </c>
      <c r="D12" s="47"/>
      <c r="E12" s="47"/>
      <c r="F12" s="47"/>
      <c r="H12" s="47"/>
      <c r="I12" s="47"/>
      <c r="J12" s="47"/>
    </row>
    <row r="13" spans="1:11" ht="20.25" customHeight="1">
      <c r="A13" s="47"/>
      <c r="B13" s="51"/>
      <c r="C13" s="244"/>
      <c r="D13" s="244"/>
      <c r="E13" s="244"/>
      <c r="F13" s="244"/>
      <c r="G13" s="244"/>
      <c r="H13" s="244"/>
      <c r="I13" s="244"/>
      <c r="J13" s="244"/>
      <c r="K13" s="244"/>
    </row>
    <row r="14" spans="1:11" ht="21.75" customHeight="1">
      <c r="A14" s="47"/>
      <c r="B14" s="51"/>
      <c r="C14" s="244"/>
      <c r="D14" s="244"/>
      <c r="E14" s="244"/>
      <c r="F14" s="244"/>
      <c r="G14" s="244"/>
      <c r="H14" s="244"/>
      <c r="I14" s="244"/>
      <c r="J14" s="244"/>
      <c r="K14" s="244"/>
    </row>
    <row r="15" spans="1:10" ht="12.75">
      <c r="A15" s="47"/>
      <c r="B15" s="53" t="s">
        <v>4</v>
      </c>
      <c r="C15" s="66" t="s">
        <v>5</v>
      </c>
      <c r="D15" s="72" t="s">
        <v>6</v>
      </c>
      <c r="E15" s="13" t="s">
        <v>7</v>
      </c>
      <c r="F15" s="13" t="s">
        <v>8</v>
      </c>
      <c r="G15" s="13" t="s">
        <v>9</v>
      </c>
      <c r="H15" s="72" t="s">
        <v>123</v>
      </c>
      <c r="I15" s="13" t="s">
        <v>11</v>
      </c>
      <c r="J15" s="13" t="s">
        <v>12</v>
      </c>
    </row>
    <row r="16" spans="1:10" ht="24.75" customHeight="1">
      <c r="A16" s="52">
        <v>1</v>
      </c>
      <c r="B16" s="73" t="s">
        <v>13</v>
      </c>
      <c r="C16" s="74">
        <v>10721</v>
      </c>
      <c r="D16" s="54"/>
      <c r="E16" s="53"/>
      <c r="F16" s="53"/>
      <c r="G16" s="53"/>
      <c r="H16" s="53"/>
      <c r="I16" s="53"/>
      <c r="J16" s="53"/>
    </row>
    <row r="17" spans="1:10" ht="28.5" customHeight="1">
      <c r="A17" s="52">
        <v>2</v>
      </c>
      <c r="B17" s="73" t="s">
        <v>15</v>
      </c>
      <c r="C17" s="74">
        <v>112147</v>
      </c>
      <c r="D17" s="54"/>
      <c r="E17" s="53"/>
      <c r="F17" s="53"/>
      <c r="G17" s="53"/>
      <c r="H17" s="53"/>
      <c r="I17" s="53"/>
      <c r="J17" s="53"/>
    </row>
    <row r="18" spans="1:10" ht="53.25" customHeight="1">
      <c r="A18" s="52">
        <v>3</v>
      </c>
      <c r="B18" s="95" t="s">
        <v>16</v>
      </c>
      <c r="C18" s="75">
        <v>85301</v>
      </c>
      <c r="D18" s="54"/>
      <c r="E18" s="53"/>
      <c r="F18" s="53"/>
      <c r="G18" s="53"/>
      <c r="H18" s="53"/>
      <c r="I18" s="53"/>
      <c r="J18" s="53"/>
    </row>
    <row r="19" spans="1:10" ht="57" customHeight="1">
      <c r="A19" s="52">
        <v>4</v>
      </c>
      <c r="B19" s="95" t="s">
        <v>17</v>
      </c>
      <c r="C19" s="75">
        <v>18558</v>
      </c>
      <c r="D19" s="54"/>
      <c r="E19" s="53"/>
      <c r="F19" s="53"/>
      <c r="G19" s="53"/>
      <c r="H19" s="53"/>
      <c r="I19" s="53"/>
      <c r="J19" s="53"/>
    </row>
    <row r="20" spans="1:10" ht="18" customHeight="1">
      <c r="A20" s="47"/>
      <c r="B20" s="19" t="s">
        <v>124</v>
      </c>
      <c r="C20" s="56">
        <f>SUM(C16:C19)</f>
        <v>226727</v>
      </c>
      <c r="D20" s="47"/>
      <c r="E20" s="47"/>
      <c r="F20" s="47"/>
      <c r="G20" s="47"/>
      <c r="H20" s="47"/>
      <c r="I20" s="47"/>
      <c r="J20" s="57"/>
    </row>
    <row r="21" spans="1:10" ht="12.75">
      <c r="A21" s="47"/>
      <c r="B21" s="47"/>
      <c r="C21" s="47"/>
      <c r="D21" s="47"/>
      <c r="E21" s="47"/>
      <c r="F21" s="47"/>
      <c r="G21" s="47"/>
      <c r="H21" s="47"/>
      <c r="I21" s="47"/>
      <c r="J21" s="47"/>
    </row>
    <row r="22" spans="1:10" ht="24" customHeight="1">
      <c r="A22" s="47"/>
      <c r="B22" s="53" t="s">
        <v>19</v>
      </c>
      <c r="C22" s="58">
        <v>71</v>
      </c>
      <c r="D22" s="47"/>
      <c r="E22" s="47"/>
      <c r="F22" s="47"/>
      <c r="G22" s="47"/>
      <c r="H22" s="47"/>
      <c r="I22" s="47"/>
      <c r="J22" s="47"/>
    </row>
    <row r="23" spans="1:10" ht="12.75">
      <c r="A23" s="47"/>
      <c r="B23" s="25"/>
      <c r="C23" s="47"/>
      <c r="D23" s="47"/>
      <c r="E23" s="47"/>
      <c r="F23" s="47"/>
      <c r="G23" s="47"/>
      <c r="H23" s="47"/>
      <c r="I23" s="47"/>
      <c r="J23" s="47"/>
    </row>
    <row r="24" spans="1:10" ht="24" customHeight="1">
      <c r="A24" s="47"/>
      <c r="B24" s="53" t="s">
        <v>20</v>
      </c>
      <c r="C24" s="58">
        <v>360</v>
      </c>
      <c r="D24" s="47"/>
      <c r="E24" s="47"/>
      <c r="F24" s="47"/>
      <c r="G24" s="47"/>
      <c r="H24" s="47"/>
      <c r="I24" s="47"/>
      <c r="J24" s="47"/>
    </row>
  </sheetData>
  <sheetProtection/>
  <mergeCells count="6">
    <mergeCell ref="C13:K14"/>
    <mergeCell ref="A5:J5"/>
    <mergeCell ref="C1:K1"/>
    <mergeCell ref="A2:J2"/>
    <mergeCell ref="A3:J3"/>
    <mergeCell ref="A4:J4"/>
  </mergeCells>
  <printOptions/>
  <pageMargins left="0.75" right="0.75" top="1" bottom="1" header="0.5" footer="0.5"/>
  <pageSetup fitToHeight="1" fitToWidth="1" horizontalDpi="600" verticalDpi="600" orientation="landscape" scale="83"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20"/>
  <sheetViews>
    <sheetView windowProtection="1" view="pageLayout" zoomScaleNormal="75" workbookViewId="0" topLeftCell="A7">
      <selection activeCell="D8" sqref="D8"/>
    </sheetView>
  </sheetViews>
  <sheetFormatPr defaultColWidth="9.00390625" defaultRowHeight="12.75"/>
  <cols>
    <col min="1" max="1" width="2.875" style="6" customWidth="1"/>
    <col min="2" max="2" width="35.625" style="6" customWidth="1"/>
    <col min="3" max="3" width="23.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1" spans="1:10" s="1" customFormat="1" ht="24.75" customHeight="1">
      <c r="A1" s="212" t="s">
        <v>130</v>
      </c>
      <c r="B1" s="212"/>
      <c r="C1" s="212"/>
      <c r="D1" s="212"/>
      <c r="E1" s="212"/>
      <c r="F1" s="212"/>
      <c r="G1" s="212"/>
      <c r="H1" s="212"/>
      <c r="I1" s="212"/>
      <c r="J1" s="212"/>
    </row>
    <row r="2" spans="1:10" s="1" customFormat="1" ht="24.75" customHeight="1">
      <c r="A2" s="212" t="s">
        <v>136</v>
      </c>
      <c r="B2" s="212"/>
      <c r="C2" s="212"/>
      <c r="D2" s="212"/>
      <c r="E2" s="212"/>
      <c r="F2" s="212"/>
      <c r="G2" s="212"/>
      <c r="H2" s="212"/>
      <c r="I2" s="212"/>
      <c r="J2" s="212"/>
    </row>
    <row r="3" spans="1:10" s="1" customFormat="1" ht="24.75" customHeight="1">
      <c r="A3" s="212" t="s">
        <v>137</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132</v>
      </c>
      <c r="B5" s="213"/>
      <c r="C5" s="213"/>
      <c r="D5" s="213"/>
      <c r="E5" s="213"/>
      <c r="F5" s="213"/>
      <c r="G5" s="213"/>
      <c r="H5" s="213"/>
      <c r="I5" s="213"/>
      <c r="J5" s="213"/>
    </row>
    <row r="6" spans="1:10" s="1" customFormat="1" ht="15.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5" customHeight="1">
      <c r="B10" s="4"/>
    </row>
    <row r="11" spans="2:3" ht="15.75" customHeight="1">
      <c r="B11" s="7"/>
      <c r="C11" s="8" t="s">
        <v>200</v>
      </c>
    </row>
    <row r="12" ht="16.5" customHeight="1">
      <c r="C12" s="9" t="s">
        <v>38</v>
      </c>
    </row>
    <row r="13" spans="2:10" ht="18" customHeight="1">
      <c r="B13" s="10"/>
      <c r="C13" s="27" t="s">
        <v>50</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28" t="s">
        <v>99</v>
      </c>
      <c r="C15" s="16">
        <v>5000</v>
      </c>
      <c r="D15" s="15"/>
      <c r="E15" s="15"/>
      <c r="F15" s="15"/>
      <c r="G15" s="15"/>
      <c r="H15" s="15"/>
      <c r="I15" s="15"/>
      <c r="J15" s="15"/>
    </row>
    <row r="16" spans="1:10" ht="48.75" customHeight="1">
      <c r="A16" s="14">
        <v>2</v>
      </c>
      <c r="B16" s="28" t="s">
        <v>133</v>
      </c>
      <c r="C16" s="16">
        <v>58500</v>
      </c>
      <c r="D16" s="15"/>
      <c r="E16" s="15"/>
      <c r="F16" s="15"/>
      <c r="G16" s="15"/>
      <c r="H16" s="15"/>
      <c r="I16" s="15"/>
      <c r="J16" s="15"/>
    </row>
    <row r="17" spans="1:10" ht="64.5" customHeight="1">
      <c r="A17" s="14">
        <v>3</v>
      </c>
      <c r="B17" s="18" t="s">
        <v>41</v>
      </c>
      <c r="C17" s="16">
        <v>16500</v>
      </c>
      <c r="D17" s="15"/>
      <c r="E17" s="15"/>
      <c r="F17" s="15"/>
      <c r="G17" s="15"/>
      <c r="H17" s="15"/>
      <c r="I17" s="15"/>
      <c r="J17" s="15"/>
    </row>
    <row r="18" spans="2:10" ht="34.5" customHeight="1">
      <c r="B18" s="19" t="s">
        <v>134</v>
      </c>
      <c r="C18" s="20">
        <v>80000</v>
      </c>
      <c r="J18" s="22"/>
    </row>
    <row r="19" spans="2:10" ht="34.5" customHeight="1">
      <c r="B19" s="19"/>
      <c r="C19" s="20"/>
      <c r="J19" s="22"/>
    </row>
    <row r="20" ht="46.5" customHeight="1">
      <c r="B20" s="28" t="s">
        <v>135</v>
      </c>
    </row>
  </sheetData>
  <sheetProtection/>
  <mergeCells count="5">
    <mergeCell ref="A5:J5"/>
    <mergeCell ref="A1:J1"/>
    <mergeCell ref="A2:J2"/>
    <mergeCell ref="A3:J3"/>
    <mergeCell ref="A4:J4"/>
  </mergeCells>
  <printOptions/>
  <pageMargins left="0.75" right="0.75" top="1" bottom="1" header="0.5" footer="0.5"/>
  <pageSetup fitToHeight="1" fitToWidth="1" horizontalDpi="600" verticalDpi="600" orientation="landscape" scale="7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J29"/>
  <sheetViews>
    <sheetView windowProtection="1" view="pageLayout" zoomScaleNormal="75" workbookViewId="0" topLeftCell="A22">
      <selection activeCell="E11" sqref="E11"/>
    </sheetView>
  </sheetViews>
  <sheetFormatPr defaultColWidth="9.00390625" defaultRowHeight="12.75"/>
  <cols>
    <col min="1" max="1" width="2.875" style="6" customWidth="1"/>
    <col min="2" max="2" width="35.625" style="6" customWidth="1"/>
    <col min="3" max="3" width="37.8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0</v>
      </c>
      <c r="B2" s="212"/>
      <c r="C2" s="212"/>
      <c r="D2" s="212"/>
      <c r="E2" s="212"/>
      <c r="F2" s="212"/>
      <c r="G2" s="212"/>
      <c r="H2" s="212"/>
      <c r="I2" s="212"/>
      <c r="J2" s="212"/>
    </row>
    <row r="3" spans="1:10" s="1" customFormat="1" ht="24.75" customHeight="1">
      <c r="A3" s="212" t="s">
        <v>204</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v>
      </c>
      <c r="B5" s="213"/>
      <c r="C5" s="213"/>
      <c r="D5" s="213"/>
      <c r="E5" s="213"/>
      <c r="F5" s="213"/>
      <c r="G5" s="213"/>
      <c r="H5" s="213"/>
      <c r="I5" s="213"/>
      <c r="J5" s="213"/>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200</v>
      </c>
    </row>
    <row r="12" ht="24.75" customHeight="1">
      <c r="C12" s="9" t="s">
        <v>205</v>
      </c>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11635</v>
      </c>
      <c r="D15" s="17"/>
      <c r="E15" s="15"/>
      <c r="F15" s="15"/>
      <c r="G15" s="15"/>
      <c r="H15" s="15"/>
      <c r="I15" s="15"/>
      <c r="J15" s="15"/>
    </row>
    <row r="16" spans="1:10" ht="34.5" customHeight="1">
      <c r="A16" s="14">
        <v>2</v>
      </c>
      <c r="B16" s="15" t="s">
        <v>15</v>
      </c>
      <c r="C16" s="16">
        <v>64019</v>
      </c>
      <c r="D16" s="17"/>
      <c r="E16" s="15"/>
      <c r="F16" s="15"/>
      <c r="G16" s="15"/>
      <c r="H16" s="15"/>
      <c r="I16" s="15"/>
      <c r="J16" s="15"/>
    </row>
    <row r="17" spans="1:10" ht="42" customHeight="1">
      <c r="A17" s="14">
        <v>3</v>
      </c>
      <c r="B17" s="18" t="s">
        <v>16</v>
      </c>
      <c r="C17" s="16">
        <v>28472</v>
      </c>
      <c r="D17" s="17"/>
      <c r="E17" s="15"/>
      <c r="F17" s="15"/>
      <c r="G17" s="15"/>
      <c r="H17" s="15"/>
      <c r="I17" s="15"/>
      <c r="J17" s="15"/>
    </row>
    <row r="18" spans="1:10" ht="34.5" customHeight="1">
      <c r="A18" s="14">
        <v>4</v>
      </c>
      <c r="B18" s="18" t="s">
        <v>46</v>
      </c>
      <c r="C18" s="16">
        <v>6198</v>
      </c>
      <c r="D18" s="17"/>
      <c r="E18" s="15"/>
      <c r="F18" s="15"/>
      <c r="G18" s="15"/>
      <c r="H18" s="15"/>
      <c r="I18" s="15"/>
      <c r="J18" s="15"/>
    </row>
    <row r="19" spans="2:10" ht="34.5" customHeight="1">
      <c r="B19" s="19" t="s">
        <v>206</v>
      </c>
      <c r="C19" s="20">
        <f>SUM(C15:C18)</f>
        <v>110324</v>
      </c>
      <c r="J19" s="22"/>
    </row>
    <row r="20" ht="39.75" customHeight="1"/>
    <row r="21" spans="2:3" ht="19.5" customHeight="1">
      <c r="B21" s="15" t="s">
        <v>19</v>
      </c>
      <c r="C21" s="23">
        <v>154</v>
      </c>
    </row>
    <row r="22" ht="19.5" customHeight="1">
      <c r="B22" s="24"/>
    </row>
    <row r="23" spans="2:3" ht="19.5" customHeight="1">
      <c r="B23" s="15" t="s">
        <v>20</v>
      </c>
      <c r="C23" s="23">
        <v>750</v>
      </c>
    </row>
    <row r="24" ht="19.5" customHeight="1">
      <c r="B24" s="25"/>
    </row>
    <row r="25" ht="75" customHeight="1">
      <c r="B25" s="24"/>
    </row>
    <row r="29" ht="12.75">
      <c r="B29"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74"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J20"/>
  <sheetViews>
    <sheetView windowProtection="1" view="pageLayout" zoomScaleNormal="75" workbookViewId="0" topLeftCell="A16">
      <selection activeCell="C8" sqref="C8"/>
    </sheetView>
  </sheetViews>
  <sheetFormatPr defaultColWidth="9.00390625" defaultRowHeight="12.75"/>
  <cols>
    <col min="1" max="1" width="2.875" style="6" customWidth="1"/>
    <col min="2" max="2" width="35.625" style="6" customWidth="1"/>
    <col min="3" max="3" width="27.75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1" spans="1:10" s="1" customFormat="1" ht="24.75" customHeight="1">
      <c r="A1" s="212" t="s">
        <v>130</v>
      </c>
      <c r="B1" s="212"/>
      <c r="C1" s="212"/>
      <c r="D1" s="212"/>
      <c r="E1" s="212"/>
      <c r="F1" s="212"/>
      <c r="G1" s="212"/>
      <c r="H1" s="212"/>
      <c r="I1" s="212"/>
      <c r="J1" s="212"/>
    </row>
    <row r="2" spans="1:10" s="1" customFormat="1" ht="24.75" customHeight="1">
      <c r="A2" s="212" t="s">
        <v>131</v>
      </c>
      <c r="B2" s="212"/>
      <c r="C2" s="212"/>
      <c r="D2" s="212"/>
      <c r="E2" s="212"/>
      <c r="F2" s="212"/>
      <c r="G2" s="212"/>
      <c r="H2" s="212"/>
      <c r="I2" s="212"/>
      <c r="J2" s="212"/>
    </row>
    <row r="3" spans="1:10" s="1" customFormat="1" ht="24.75" customHeight="1">
      <c r="A3" s="212" t="s">
        <v>140</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132</v>
      </c>
      <c r="B5" s="213"/>
      <c r="C5" s="213"/>
      <c r="D5" s="213"/>
      <c r="E5" s="213"/>
      <c r="F5" s="213"/>
      <c r="G5" s="213"/>
      <c r="H5" s="213"/>
      <c r="I5" s="213"/>
      <c r="J5" s="213"/>
    </row>
    <row r="6" spans="1:10" s="1" customFormat="1" ht="15.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5" customHeight="1">
      <c r="B10" s="4"/>
    </row>
    <row r="11" spans="2:3" ht="18" customHeight="1">
      <c r="B11" s="7"/>
      <c r="C11" s="8" t="s">
        <v>200</v>
      </c>
    </row>
    <row r="12" ht="21" customHeight="1">
      <c r="C12" s="9" t="s">
        <v>138</v>
      </c>
    </row>
    <row r="13" spans="2:10" ht="15" customHeight="1">
      <c r="B13" s="10"/>
      <c r="C13" s="27" t="s">
        <v>50</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28" t="s">
        <v>86</v>
      </c>
      <c r="C15" s="16">
        <v>5000</v>
      </c>
      <c r="D15" s="15"/>
      <c r="E15" s="15"/>
      <c r="F15" s="15"/>
      <c r="G15" s="15"/>
      <c r="H15" s="15"/>
      <c r="I15" s="15"/>
      <c r="J15" s="15"/>
    </row>
    <row r="16" spans="1:10" ht="60" customHeight="1">
      <c r="A16" s="14">
        <v>2</v>
      </c>
      <c r="B16" s="28" t="s">
        <v>133</v>
      </c>
      <c r="C16" s="16">
        <v>75000</v>
      </c>
      <c r="D16" s="15"/>
      <c r="E16" s="15"/>
      <c r="F16" s="15"/>
      <c r="G16" s="15"/>
      <c r="H16" s="15"/>
      <c r="I16" s="15"/>
      <c r="J16" s="15"/>
    </row>
    <row r="17" spans="2:10" ht="34.5" customHeight="1">
      <c r="B17" s="19" t="s">
        <v>139</v>
      </c>
      <c r="C17" s="20">
        <v>80000</v>
      </c>
      <c r="J17" s="22"/>
    </row>
    <row r="20" ht="46.5" customHeight="1">
      <c r="B20" s="28" t="s">
        <v>135</v>
      </c>
    </row>
  </sheetData>
  <sheetProtection/>
  <mergeCells count="5">
    <mergeCell ref="A5:J5"/>
    <mergeCell ref="A1:J1"/>
    <mergeCell ref="A2:J2"/>
    <mergeCell ref="A3:J3"/>
    <mergeCell ref="A4:J4"/>
  </mergeCells>
  <printOptions/>
  <pageMargins left="0.25" right="0.25" top="0.25" bottom="0.25" header="0.5" footer="0.5"/>
  <pageSetup fitToHeight="1" fitToWidth="1" horizontalDpi="600" verticalDpi="600" orientation="landscape" scale="79"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2:J27"/>
  <sheetViews>
    <sheetView windowProtection="1" view="pageLayout" zoomScaleNormal="75" workbookViewId="0" topLeftCell="A16">
      <selection activeCell="E10" sqref="E10"/>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130</v>
      </c>
      <c r="B2" s="212"/>
      <c r="C2" s="212"/>
      <c r="D2" s="212"/>
      <c r="E2" s="212"/>
      <c r="F2" s="212"/>
      <c r="G2" s="212"/>
      <c r="H2" s="212"/>
      <c r="I2" s="212"/>
      <c r="J2" s="212"/>
    </row>
    <row r="3" spans="1:10" s="1" customFormat="1" ht="24.75" customHeight="1">
      <c r="A3" s="212" t="s">
        <v>131</v>
      </c>
      <c r="B3" s="212"/>
      <c r="C3" s="212"/>
      <c r="D3" s="212"/>
      <c r="E3" s="212"/>
      <c r="F3" s="212"/>
      <c r="G3" s="212"/>
      <c r="H3" s="212"/>
      <c r="I3" s="212"/>
      <c r="J3" s="212"/>
    </row>
    <row r="4" spans="1:10" s="1" customFormat="1" ht="24.75" customHeight="1">
      <c r="A4" s="212" t="s">
        <v>141</v>
      </c>
      <c r="B4" s="212"/>
      <c r="C4" s="212"/>
      <c r="D4" s="212"/>
      <c r="E4" s="212"/>
      <c r="F4" s="212"/>
      <c r="G4" s="212"/>
      <c r="H4" s="212"/>
      <c r="I4" s="212"/>
      <c r="J4" s="212"/>
    </row>
    <row r="5" spans="1:10" s="1" customFormat="1" ht="24.75" customHeight="1">
      <c r="A5" s="212" t="s">
        <v>227</v>
      </c>
      <c r="B5" s="212"/>
      <c r="C5" s="212"/>
      <c r="D5" s="212"/>
      <c r="E5" s="212"/>
      <c r="F5" s="212"/>
      <c r="G5" s="212"/>
      <c r="H5" s="212"/>
      <c r="I5" s="212"/>
      <c r="J5" s="212"/>
    </row>
    <row r="6" spans="1:10" s="1" customFormat="1" ht="24.75" customHeight="1">
      <c r="A6" s="213" t="s">
        <v>132</v>
      </c>
      <c r="B6" s="213"/>
      <c r="C6" s="213"/>
      <c r="D6" s="213"/>
      <c r="E6" s="213"/>
      <c r="F6" s="213"/>
      <c r="G6" s="213"/>
      <c r="H6" s="213"/>
      <c r="I6" s="213"/>
      <c r="J6" s="213"/>
    </row>
    <row r="7" spans="1:10" s="1" customFormat="1" ht="30"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30" customHeight="1">
      <c r="B11" s="4"/>
    </row>
    <row r="12" spans="2:3" ht="24.75" customHeight="1">
      <c r="B12" s="7"/>
      <c r="C12" s="8" t="s">
        <v>200</v>
      </c>
    </row>
    <row r="13" ht="24.75" customHeight="1">
      <c r="C13" s="9" t="s">
        <v>71</v>
      </c>
    </row>
    <row r="14" spans="2:10" ht="24.75" customHeight="1">
      <c r="B14" s="10"/>
      <c r="C14" s="27" t="s">
        <v>50</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5000</v>
      </c>
      <c r="D16" s="15"/>
      <c r="E16" s="15"/>
      <c r="F16" s="15"/>
      <c r="G16" s="15"/>
      <c r="H16" s="15"/>
      <c r="I16" s="15"/>
      <c r="J16" s="15"/>
    </row>
    <row r="17" spans="1:10" ht="34.5" customHeight="1">
      <c r="A17" s="14">
        <v>2</v>
      </c>
      <c r="B17" s="15" t="s">
        <v>15</v>
      </c>
      <c r="C17" s="16">
        <v>92000</v>
      </c>
      <c r="D17" s="15"/>
      <c r="E17" s="15"/>
      <c r="F17" s="15"/>
      <c r="G17" s="15"/>
      <c r="H17" s="15"/>
      <c r="I17" s="15"/>
      <c r="J17" s="15"/>
    </row>
    <row r="18" spans="1:10" ht="49.5" customHeight="1">
      <c r="A18" s="14">
        <v>3</v>
      </c>
      <c r="B18" s="18" t="s">
        <v>16</v>
      </c>
      <c r="C18" s="16">
        <v>74000</v>
      </c>
      <c r="D18" s="15"/>
      <c r="E18" s="15"/>
      <c r="F18" s="15"/>
      <c r="G18" s="15"/>
      <c r="H18" s="15"/>
      <c r="I18" s="15"/>
      <c r="J18" s="15"/>
    </row>
    <row r="19" spans="1:10" ht="34.5" customHeight="1">
      <c r="A19" s="14">
        <v>4</v>
      </c>
      <c r="B19" s="18" t="s">
        <v>17</v>
      </c>
      <c r="C19" s="16">
        <v>14000</v>
      </c>
      <c r="D19" s="15"/>
      <c r="E19" s="15"/>
      <c r="F19" s="15"/>
      <c r="G19" s="15"/>
      <c r="H19" s="15"/>
      <c r="I19" s="15"/>
      <c r="J19" s="15"/>
    </row>
    <row r="20" spans="2:10" ht="34.5" customHeight="1">
      <c r="B20" s="19" t="s">
        <v>49</v>
      </c>
      <c r="C20" s="20">
        <f>SUM(C16:C19)</f>
        <v>185000</v>
      </c>
      <c r="J20" s="22"/>
    </row>
    <row r="21" ht="39.75" customHeight="1"/>
    <row r="22" ht="19.5" customHeight="1">
      <c r="B22" s="25"/>
    </row>
    <row r="23" ht="63" customHeight="1">
      <c r="B23" s="28" t="s">
        <v>135</v>
      </c>
    </row>
    <row r="27" ht="12.75">
      <c r="B27" s="26"/>
    </row>
  </sheetData>
  <sheetProtection/>
  <mergeCells count="5">
    <mergeCell ref="A6:J6"/>
    <mergeCell ref="A2:J2"/>
    <mergeCell ref="A3:J3"/>
    <mergeCell ref="A4:J4"/>
    <mergeCell ref="A5:J5"/>
  </mergeCells>
  <printOptions/>
  <pageMargins left="0.25" right="0.25" top="0.25" bottom="0.25" header="0.5" footer="0.5"/>
  <pageSetup fitToHeight="1" fitToWidth="1" horizontalDpi="600" verticalDpi="600" orientation="landscape" scale="79"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J30"/>
  <sheetViews>
    <sheetView windowProtection="1" view="pageLayout" workbookViewId="0" topLeftCell="A23">
      <selection activeCell="D8" sqref="D8"/>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1" ht="55.5" customHeight="1">
      <c r="A1" s="36"/>
    </row>
    <row r="2" spans="1:10" s="1" customFormat="1" ht="24.75" customHeight="1">
      <c r="A2" s="212" t="s">
        <v>130</v>
      </c>
      <c r="B2" s="212"/>
      <c r="C2" s="212"/>
      <c r="D2" s="212"/>
      <c r="E2" s="212"/>
      <c r="F2" s="212"/>
      <c r="G2" s="212"/>
      <c r="H2" s="212"/>
      <c r="I2" s="212"/>
      <c r="J2" s="212"/>
    </row>
    <row r="3" spans="1:10" s="1" customFormat="1" ht="24.75" customHeight="1">
      <c r="A3" s="212" t="s">
        <v>131</v>
      </c>
      <c r="B3" s="212"/>
      <c r="C3" s="212"/>
      <c r="D3" s="212"/>
      <c r="E3" s="212"/>
      <c r="F3" s="212"/>
      <c r="G3" s="212"/>
      <c r="H3" s="212"/>
      <c r="I3" s="212"/>
      <c r="J3" s="212"/>
    </row>
    <row r="4" spans="1:10" s="1" customFormat="1" ht="24.75" customHeight="1">
      <c r="A4" s="212" t="s">
        <v>146</v>
      </c>
      <c r="B4" s="212"/>
      <c r="C4" s="212"/>
      <c r="D4" s="212"/>
      <c r="E4" s="212"/>
      <c r="F4" s="212"/>
      <c r="G4" s="212"/>
      <c r="H4" s="212"/>
      <c r="I4" s="212"/>
      <c r="J4" s="212"/>
    </row>
    <row r="5" spans="1:10" s="1" customFormat="1" ht="24.75" customHeight="1">
      <c r="A5" s="212" t="s">
        <v>227</v>
      </c>
      <c r="B5" s="212"/>
      <c r="C5" s="212"/>
      <c r="D5" s="212"/>
      <c r="E5" s="212"/>
      <c r="F5" s="212"/>
      <c r="G5" s="212"/>
      <c r="H5" s="212"/>
      <c r="I5" s="212"/>
      <c r="J5" s="212"/>
    </row>
    <row r="6" spans="1:10" s="1" customFormat="1" ht="24.75" customHeight="1">
      <c r="A6" s="213" t="s">
        <v>132</v>
      </c>
      <c r="B6" s="213"/>
      <c r="C6" s="213"/>
      <c r="D6" s="213"/>
      <c r="E6" s="213"/>
      <c r="F6" s="213"/>
      <c r="G6" s="213"/>
      <c r="H6" s="213"/>
      <c r="I6" s="213"/>
      <c r="J6" s="213"/>
    </row>
    <row r="7" spans="1:10" s="1" customFormat="1" ht="30"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30" customHeight="1">
      <c r="B11" s="4"/>
    </row>
    <row r="12" spans="2:3" ht="24.75" customHeight="1">
      <c r="B12" s="7"/>
      <c r="C12" s="8" t="s">
        <v>200</v>
      </c>
    </row>
    <row r="13" ht="24.75" customHeight="1">
      <c r="C13" s="9" t="s">
        <v>2</v>
      </c>
    </row>
    <row r="14" spans="2:10" ht="24.75" customHeight="1">
      <c r="B14" s="10"/>
      <c r="C14" s="27" t="s">
        <v>98</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5000</v>
      </c>
      <c r="D16" s="17"/>
      <c r="E16" s="15"/>
      <c r="F16" s="15"/>
      <c r="G16" s="15"/>
      <c r="H16" s="15"/>
      <c r="I16" s="15"/>
      <c r="J16" s="15"/>
    </row>
    <row r="17" spans="1:10" ht="49.5" customHeight="1">
      <c r="A17" s="14">
        <v>2</v>
      </c>
      <c r="B17" s="6" t="s">
        <v>14</v>
      </c>
      <c r="C17" s="16">
        <v>20000</v>
      </c>
      <c r="D17" s="17"/>
      <c r="E17" s="15"/>
      <c r="F17" s="15"/>
      <c r="G17" s="15"/>
      <c r="H17" s="15"/>
      <c r="I17" s="15"/>
      <c r="J17" s="15"/>
    </row>
    <row r="18" spans="1:10" ht="34.5" customHeight="1">
      <c r="A18" s="14">
        <v>3</v>
      </c>
      <c r="B18" s="15" t="s">
        <v>15</v>
      </c>
      <c r="C18" s="16">
        <v>70000</v>
      </c>
      <c r="D18" s="17"/>
      <c r="E18" s="15"/>
      <c r="F18" s="15"/>
      <c r="G18" s="15"/>
      <c r="H18" s="15"/>
      <c r="I18" s="15"/>
      <c r="J18" s="15"/>
    </row>
    <row r="19" spans="1:10" ht="34.5" customHeight="1">
      <c r="A19" s="14">
        <v>4</v>
      </c>
      <c r="B19" s="18" t="s">
        <v>16</v>
      </c>
      <c r="C19" s="30" t="s">
        <v>142</v>
      </c>
      <c r="D19" s="17"/>
      <c r="E19" s="15"/>
      <c r="F19" s="15"/>
      <c r="G19" s="15"/>
      <c r="H19" s="15"/>
      <c r="I19" s="15"/>
      <c r="J19" s="15"/>
    </row>
    <row r="20" spans="1:10" ht="49.5" customHeight="1">
      <c r="A20" s="14">
        <v>5</v>
      </c>
      <c r="B20" s="80" t="s">
        <v>17</v>
      </c>
      <c r="C20" s="81">
        <v>14000</v>
      </c>
      <c r="D20" s="17"/>
      <c r="E20" s="15"/>
      <c r="F20" s="15"/>
      <c r="G20" s="15"/>
      <c r="H20" s="15"/>
      <c r="I20" s="15"/>
      <c r="J20" s="15"/>
    </row>
    <row r="21" spans="1:10" ht="61.5" customHeight="1" thickBot="1">
      <c r="A21" s="82"/>
      <c r="B21" s="28" t="s">
        <v>51</v>
      </c>
      <c r="C21" s="30" t="s">
        <v>145</v>
      </c>
      <c r="D21" s="17"/>
      <c r="E21" s="15"/>
      <c r="F21" s="15"/>
      <c r="G21" s="15"/>
      <c r="H21" s="15"/>
      <c r="I21" s="15"/>
      <c r="J21" s="15"/>
    </row>
    <row r="22" spans="2:10" ht="34.5" customHeight="1" thickBot="1">
      <c r="B22" s="83" t="s">
        <v>18</v>
      </c>
      <c r="C22" s="84">
        <f>SUM(C16:C20)+8000</f>
        <v>117000</v>
      </c>
      <c r="J22" s="22"/>
    </row>
    <row r="23" spans="2:4" ht="39.75" customHeight="1">
      <c r="B23" s="85"/>
      <c r="C23" s="86"/>
      <c r="D23" s="29"/>
    </row>
    <row r="24" spans="2:3" ht="47.25" customHeight="1">
      <c r="B24" s="28" t="s">
        <v>144</v>
      </c>
      <c r="C24" s="87"/>
    </row>
    <row r="25" ht="19.5" customHeight="1">
      <c r="B25" s="25"/>
    </row>
    <row r="26" ht="42" customHeight="1">
      <c r="B26" s="88" t="s">
        <v>56</v>
      </c>
    </row>
    <row r="30" ht="12.75">
      <c r="B30" s="26"/>
    </row>
  </sheetData>
  <sheetProtection/>
  <mergeCells count="5">
    <mergeCell ref="A2:J2"/>
    <mergeCell ref="A6:J6"/>
    <mergeCell ref="A3:J3"/>
    <mergeCell ref="A4:J4"/>
    <mergeCell ref="A5:J5"/>
  </mergeCells>
  <printOptions/>
  <pageMargins left="0.75" right="0.75" top="1" bottom="1" header="0.5" footer="0.5"/>
  <pageSetup fitToHeight="1" fitToWidth="1" horizontalDpi="600" verticalDpi="600" orientation="landscape" scale="51" r:id="rId1"/>
  <headerFooter alignWithMargins="0">
    <oddFooter xml:space="preserve">&amp;L                                              2012 UCSD (RADY) PED AUTO BMT  </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3:J30"/>
  <sheetViews>
    <sheetView windowProtection="1" view="pageLayout" workbookViewId="0" topLeftCell="A25">
      <selection activeCell="D11" sqref="D11"/>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3" spans="1:10" s="1" customFormat="1" ht="24.75" customHeight="1">
      <c r="A3" s="212" t="s">
        <v>130</v>
      </c>
      <c r="B3" s="212"/>
      <c r="C3" s="212"/>
      <c r="D3" s="212"/>
      <c r="E3" s="212"/>
      <c r="F3" s="212"/>
      <c r="G3" s="212"/>
      <c r="H3" s="212"/>
      <c r="I3" s="212"/>
      <c r="J3" s="212"/>
    </row>
    <row r="4" spans="1:10" s="1" customFormat="1" ht="24.75" customHeight="1">
      <c r="A4" s="212" t="s">
        <v>131</v>
      </c>
      <c r="B4" s="212"/>
      <c r="C4" s="212"/>
      <c r="D4" s="212"/>
      <c r="E4" s="212"/>
      <c r="F4" s="212"/>
      <c r="G4" s="212"/>
      <c r="H4" s="212"/>
      <c r="I4" s="212"/>
      <c r="J4" s="212"/>
    </row>
    <row r="5" spans="1:10" s="1" customFormat="1" ht="24.75" customHeight="1">
      <c r="A5" s="212" t="s">
        <v>149</v>
      </c>
      <c r="B5" s="212"/>
      <c r="C5" s="212"/>
      <c r="D5" s="212"/>
      <c r="E5" s="212"/>
      <c r="F5" s="212"/>
      <c r="G5" s="212"/>
      <c r="H5" s="212"/>
      <c r="I5" s="212"/>
      <c r="J5" s="212"/>
    </row>
    <row r="6" spans="1:10" s="1" customFormat="1" ht="24.75" customHeight="1">
      <c r="A6" s="212" t="s">
        <v>227</v>
      </c>
      <c r="B6" s="212"/>
      <c r="C6" s="212"/>
      <c r="D6" s="212"/>
      <c r="E6" s="212"/>
      <c r="F6" s="212"/>
      <c r="G6" s="212"/>
      <c r="H6" s="212"/>
      <c r="I6" s="212"/>
      <c r="J6" s="212"/>
    </row>
    <row r="7" spans="1:10" s="1" customFormat="1" ht="24.75" customHeight="1">
      <c r="A7" s="213" t="s">
        <v>132</v>
      </c>
      <c r="B7" s="213"/>
      <c r="C7" s="213"/>
      <c r="D7" s="213"/>
      <c r="E7" s="213"/>
      <c r="F7" s="213"/>
      <c r="G7" s="213"/>
      <c r="H7" s="213"/>
      <c r="I7" s="213"/>
      <c r="J7" s="213"/>
    </row>
    <row r="8" spans="1:10" s="1" customFormat="1" ht="30" customHeight="1">
      <c r="A8" s="2"/>
      <c r="B8" s="2"/>
      <c r="C8" s="2"/>
      <c r="D8" s="2"/>
      <c r="E8" s="2"/>
      <c r="F8" s="2"/>
      <c r="G8" s="2"/>
      <c r="H8" s="2"/>
      <c r="I8" s="2"/>
      <c r="J8" s="2"/>
    </row>
    <row r="9" spans="2:6" s="3" customFormat="1" ht="30" customHeight="1">
      <c r="B9" s="4"/>
      <c r="C9" s="5"/>
      <c r="D9" s="5"/>
      <c r="E9" s="5"/>
      <c r="F9" s="5"/>
    </row>
    <row r="10" s="3" customFormat="1" ht="30" customHeight="1">
      <c r="B10" s="4"/>
    </row>
    <row r="11" s="3" customFormat="1" ht="30" customHeight="1">
      <c r="B11" s="4"/>
    </row>
    <row r="12" s="3" customFormat="1" ht="30" customHeight="1">
      <c r="B12" s="4"/>
    </row>
    <row r="13" spans="2:3" ht="24.75" customHeight="1">
      <c r="B13" s="7"/>
      <c r="C13" s="8" t="s">
        <v>200</v>
      </c>
    </row>
    <row r="14" ht="24.75" customHeight="1">
      <c r="C14" s="9" t="s">
        <v>147</v>
      </c>
    </row>
    <row r="15" spans="2:10" ht="24.75" customHeight="1">
      <c r="B15" s="10"/>
      <c r="C15" s="27" t="s">
        <v>98</v>
      </c>
      <c r="D15" s="27"/>
      <c r="E15" s="27"/>
      <c r="F15" s="27"/>
      <c r="G15" s="27"/>
      <c r="H15" s="11"/>
      <c r="I15" s="11"/>
      <c r="J15" s="11"/>
    </row>
    <row r="16" spans="2:10" ht="24.75" customHeight="1">
      <c r="B16" s="12" t="s">
        <v>4</v>
      </c>
      <c r="C16" s="12" t="s">
        <v>5</v>
      </c>
      <c r="D16" s="12" t="s">
        <v>6</v>
      </c>
      <c r="E16" s="12" t="s">
        <v>7</v>
      </c>
      <c r="F16" s="12" t="s">
        <v>8</v>
      </c>
      <c r="G16" s="12" t="s">
        <v>9</v>
      </c>
      <c r="H16" s="13" t="s">
        <v>10</v>
      </c>
      <c r="I16" s="13" t="s">
        <v>11</v>
      </c>
      <c r="J16" s="13" t="s">
        <v>12</v>
      </c>
    </row>
    <row r="17" spans="1:10" ht="34.5" customHeight="1">
      <c r="A17" s="14">
        <v>1</v>
      </c>
      <c r="B17" s="15" t="s">
        <v>13</v>
      </c>
      <c r="C17" s="16">
        <v>5000</v>
      </c>
      <c r="D17" s="17"/>
      <c r="E17" s="15"/>
      <c r="F17" s="15"/>
      <c r="G17" s="15"/>
      <c r="H17" s="15"/>
      <c r="I17" s="15"/>
      <c r="J17" s="15"/>
    </row>
    <row r="18" spans="1:10" ht="42" customHeight="1">
      <c r="A18" s="14">
        <v>2</v>
      </c>
      <c r="B18" s="15" t="s">
        <v>107</v>
      </c>
      <c r="C18" s="16">
        <v>2000</v>
      </c>
      <c r="D18" s="17"/>
      <c r="E18" s="15"/>
      <c r="F18" s="15"/>
      <c r="G18" s="15"/>
      <c r="H18" s="15"/>
      <c r="I18" s="15"/>
      <c r="J18" s="15"/>
    </row>
    <row r="19" spans="1:10" ht="49.5" customHeight="1">
      <c r="A19" s="14">
        <v>3</v>
      </c>
      <c r="B19" s="28" t="s">
        <v>148</v>
      </c>
      <c r="C19" s="16">
        <v>23000</v>
      </c>
      <c r="D19" s="17"/>
      <c r="E19" s="15"/>
      <c r="F19" s="15"/>
      <c r="G19" s="15"/>
      <c r="H19" s="15"/>
      <c r="I19" s="15"/>
      <c r="J19" s="15"/>
    </row>
    <row r="20" spans="1:10" ht="34.5" customHeight="1">
      <c r="A20" s="14">
        <v>4</v>
      </c>
      <c r="B20" s="15" t="s">
        <v>15</v>
      </c>
      <c r="C20" s="16">
        <v>70000</v>
      </c>
      <c r="D20" s="17"/>
      <c r="E20" s="15"/>
      <c r="F20" s="15"/>
      <c r="G20" s="15"/>
      <c r="H20" s="15"/>
      <c r="I20" s="15"/>
      <c r="J20" s="15"/>
    </row>
    <row r="21" spans="1:10" ht="45.75" customHeight="1">
      <c r="A21" s="14">
        <v>5</v>
      </c>
      <c r="B21" s="18" t="s">
        <v>16</v>
      </c>
      <c r="C21" s="30" t="s">
        <v>142</v>
      </c>
      <c r="D21" s="17"/>
      <c r="E21" s="15"/>
      <c r="F21" s="15"/>
      <c r="G21" s="15"/>
      <c r="H21" s="15"/>
      <c r="I21" s="15"/>
      <c r="J21" s="15"/>
    </row>
    <row r="22" spans="1:10" ht="51" customHeight="1">
      <c r="A22" s="14">
        <v>6</v>
      </c>
      <c r="B22" s="18" t="s">
        <v>17</v>
      </c>
      <c r="C22" s="16">
        <v>14000</v>
      </c>
      <c r="D22" s="17"/>
      <c r="E22" s="15"/>
      <c r="F22" s="15"/>
      <c r="G22" s="15"/>
      <c r="H22" s="15"/>
      <c r="I22" s="15"/>
      <c r="J22" s="15"/>
    </row>
    <row r="23" spans="1:10" ht="57.75" customHeight="1">
      <c r="A23" s="82"/>
      <c r="B23" s="28" t="s">
        <v>143</v>
      </c>
      <c r="C23" s="30" t="s">
        <v>145</v>
      </c>
      <c r="D23" s="17"/>
      <c r="E23" s="15"/>
      <c r="F23" s="15"/>
      <c r="G23" s="15"/>
      <c r="H23" s="15"/>
      <c r="I23" s="15"/>
      <c r="J23" s="15"/>
    </row>
    <row r="24" spans="2:10" ht="34.5" customHeight="1">
      <c r="B24" s="19" t="s">
        <v>150</v>
      </c>
      <c r="C24" s="20">
        <f>SUM(C17:C20,C22+8000)</f>
        <v>122000</v>
      </c>
      <c r="J24" s="22"/>
    </row>
    <row r="25" spans="2:3" ht="47.25" customHeight="1">
      <c r="B25" s="28" t="s">
        <v>144</v>
      </c>
      <c r="C25" s="87"/>
    </row>
    <row r="26" ht="19.5" customHeight="1">
      <c r="B26" s="25"/>
    </row>
    <row r="27" ht="42" customHeight="1">
      <c r="B27" s="88" t="s">
        <v>56</v>
      </c>
    </row>
    <row r="28" ht="19.5" customHeight="1">
      <c r="B28" s="25"/>
    </row>
    <row r="30" ht="12.75">
      <c r="B30" s="26"/>
    </row>
  </sheetData>
  <sheetProtection/>
  <mergeCells count="5">
    <mergeCell ref="A7:J7"/>
    <mergeCell ref="A3:J3"/>
    <mergeCell ref="A4:J4"/>
    <mergeCell ref="A5:J5"/>
    <mergeCell ref="A6:J6"/>
  </mergeCells>
  <printOptions/>
  <pageMargins left="0.75" right="0.75" top="1" bottom="1" header="0.5" footer="0.5"/>
  <pageSetup fitToHeight="1" fitToWidth="1" horizontalDpi="600" verticalDpi="600" orientation="landscape" scale="52" r:id="rId1"/>
  <headerFooter alignWithMargins="0">
    <oddFooter>&amp;L                                        2012 UCSD (RADY) PED ALLO RELATED</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3:J33"/>
  <sheetViews>
    <sheetView windowProtection="1" view="pageLayout" zoomScaleNormal="75" workbookViewId="0" topLeftCell="A26">
      <selection activeCell="D9" sqref="D9"/>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3" spans="1:10" s="1" customFormat="1" ht="24.75" customHeight="1">
      <c r="A3" s="212" t="s">
        <v>151</v>
      </c>
      <c r="B3" s="212"/>
      <c r="C3" s="212"/>
      <c r="D3" s="212"/>
      <c r="E3" s="212"/>
      <c r="F3" s="212"/>
      <c r="G3" s="212"/>
      <c r="H3" s="212"/>
      <c r="I3" s="212"/>
      <c r="J3" s="212"/>
    </row>
    <row r="4" spans="1:10" s="1" customFormat="1" ht="24.75" customHeight="1">
      <c r="A4" s="212" t="s">
        <v>130</v>
      </c>
      <c r="B4" s="212"/>
      <c r="C4" s="212"/>
      <c r="D4" s="212"/>
      <c r="E4" s="212"/>
      <c r="F4" s="212"/>
      <c r="G4" s="212"/>
      <c r="H4" s="212"/>
      <c r="I4" s="212"/>
      <c r="J4" s="212"/>
    </row>
    <row r="5" spans="1:10" s="1" customFormat="1" ht="24.75" customHeight="1">
      <c r="A5" s="212" t="s">
        <v>155</v>
      </c>
      <c r="B5" s="212"/>
      <c r="C5" s="212"/>
      <c r="D5" s="212"/>
      <c r="E5" s="212"/>
      <c r="F5" s="212"/>
      <c r="G5" s="212"/>
      <c r="H5" s="212"/>
      <c r="I5" s="212"/>
      <c r="J5" s="212"/>
    </row>
    <row r="6" spans="1:10" s="1" customFormat="1" ht="24.75" customHeight="1">
      <c r="A6" s="212" t="s">
        <v>227</v>
      </c>
      <c r="B6" s="212"/>
      <c r="C6" s="212"/>
      <c r="D6" s="212"/>
      <c r="E6" s="212"/>
      <c r="F6" s="212"/>
      <c r="G6" s="212"/>
      <c r="H6" s="212"/>
      <c r="I6" s="212"/>
      <c r="J6" s="212"/>
    </row>
    <row r="7" spans="1:10" s="1" customFormat="1" ht="24.75" customHeight="1">
      <c r="A7" s="213" t="s">
        <v>152</v>
      </c>
      <c r="B7" s="213"/>
      <c r="C7" s="213"/>
      <c r="D7" s="213"/>
      <c r="E7" s="213"/>
      <c r="F7" s="213"/>
      <c r="G7" s="213"/>
      <c r="H7" s="213"/>
      <c r="I7" s="213"/>
      <c r="J7" s="213"/>
    </row>
    <row r="8" spans="1:10" s="1" customFormat="1" ht="24.75" customHeight="1">
      <c r="A8" s="213" t="s">
        <v>132</v>
      </c>
      <c r="B8" s="213"/>
      <c r="C8" s="213"/>
      <c r="D8" s="213"/>
      <c r="E8" s="213"/>
      <c r="F8" s="213"/>
      <c r="G8" s="213"/>
      <c r="H8" s="213"/>
      <c r="I8" s="213"/>
      <c r="J8" s="213"/>
    </row>
    <row r="9" spans="2:6" s="3" customFormat="1" ht="30" customHeight="1">
      <c r="B9" s="4"/>
      <c r="C9" s="5"/>
      <c r="D9" s="5"/>
      <c r="E9" s="5"/>
      <c r="F9" s="5"/>
    </row>
    <row r="10" s="3" customFormat="1" ht="30" customHeight="1">
      <c r="B10" s="4"/>
    </row>
    <row r="11" s="3" customFormat="1" ht="30" customHeight="1">
      <c r="B11" s="4"/>
    </row>
    <row r="12" s="3" customFormat="1" ht="30" customHeight="1">
      <c r="B12" s="4"/>
    </row>
    <row r="13" spans="2:3" ht="24.75" customHeight="1">
      <c r="B13" s="7"/>
      <c r="C13" s="8" t="s">
        <v>200</v>
      </c>
    </row>
    <row r="14" ht="24.75" customHeight="1">
      <c r="C14" s="9" t="s">
        <v>153</v>
      </c>
    </row>
    <row r="15" spans="2:10" ht="24.75" customHeight="1">
      <c r="B15" s="10"/>
      <c r="C15" s="27" t="s">
        <v>98</v>
      </c>
      <c r="D15" s="27"/>
      <c r="E15" s="27"/>
      <c r="F15" s="27"/>
      <c r="G15" s="27"/>
      <c r="H15" s="11"/>
      <c r="I15" s="11"/>
      <c r="J15" s="11"/>
    </row>
    <row r="16" spans="2:10" ht="24.75" customHeight="1">
      <c r="B16" s="12" t="s">
        <v>4</v>
      </c>
      <c r="C16" s="12" t="s">
        <v>5</v>
      </c>
      <c r="D16" s="12" t="s">
        <v>6</v>
      </c>
      <c r="E16" s="12" t="s">
        <v>7</v>
      </c>
      <c r="F16" s="12" t="s">
        <v>8</v>
      </c>
      <c r="G16" s="12" t="s">
        <v>9</v>
      </c>
      <c r="H16" s="13" t="s">
        <v>10</v>
      </c>
      <c r="I16" s="13" t="s">
        <v>11</v>
      </c>
      <c r="J16" s="13" t="s">
        <v>12</v>
      </c>
    </row>
    <row r="17" spans="1:10" ht="34.5" customHeight="1">
      <c r="A17" s="14">
        <v>1</v>
      </c>
      <c r="B17" s="15" t="s">
        <v>13</v>
      </c>
      <c r="C17" s="16">
        <v>5000</v>
      </c>
      <c r="D17" s="17"/>
      <c r="E17" s="15"/>
      <c r="F17" s="15"/>
      <c r="G17" s="15"/>
      <c r="H17" s="15"/>
      <c r="I17" s="15"/>
      <c r="J17" s="15"/>
    </row>
    <row r="18" spans="1:10" ht="42" customHeight="1">
      <c r="A18" s="14">
        <v>2</v>
      </c>
      <c r="B18" s="15" t="s">
        <v>107</v>
      </c>
      <c r="C18" s="16">
        <v>4000</v>
      </c>
      <c r="D18" s="17"/>
      <c r="E18" s="15"/>
      <c r="F18" s="15"/>
      <c r="G18" s="15"/>
      <c r="H18" s="15"/>
      <c r="I18" s="15"/>
      <c r="J18" s="15"/>
    </row>
    <row r="19" spans="1:10" ht="39">
      <c r="A19" s="14">
        <v>3</v>
      </c>
      <c r="B19" s="28" t="s">
        <v>148</v>
      </c>
      <c r="C19" s="16">
        <v>23000</v>
      </c>
      <c r="D19" s="17"/>
      <c r="E19" s="15"/>
      <c r="F19" s="15"/>
      <c r="G19" s="15"/>
      <c r="H19" s="15"/>
      <c r="I19" s="15"/>
      <c r="J19" s="15"/>
    </row>
    <row r="20" spans="1:10" ht="34.5" customHeight="1">
      <c r="A20" s="14">
        <v>4</v>
      </c>
      <c r="B20" s="15" t="s">
        <v>15</v>
      </c>
      <c r="C20" s="16">
        <v>70000</v>
      </c>
      <c r="D20" s="17"/>
      <c r="E20" s="15"/>
      <c r="F20" s="15"/>
      <c r="G20" s="15"/>
      <c r="H20" s="15"/>
      <c r="I20" s="15"/>
      <c r="J20" s="15"/>
    </row>
    <row r="21" spans="1:10" ht="60" customHeight="1">
      <c r="A21" s="14">
        <v>5</v>
      </c>
      <c r="B21" s="18" t="s">
        <v>16</v>
      </c>
      <c r="C21" s="30" t="s">
        <v>142</v>
      </c>
      <c r="D21" s="17"/>
      <c r="E21" s="15"/>
      <c r="F21" s="15"/>
      <c r="G21" s="15"/>
      <c r="H21" s="15"/>
      <c r="I21" s="15"/>
      <c r="J21" s="15"/>
    </row>
    <row r="22" spans="1:10" ht="49.5" customHeight="1">
      <c r="A22" s="14">
        <v>6</v>
      </c>
      <c r="B22" s="18" t="s">
        <v>17</v>
      </c>
      <c r="C22" s="16">
        <v>14000</v>
      </c>
      <c r="D22" s="17"/>
      <c r="E22" s="15"/>
      <c r="F22" s="15"/>
      <c r="G22" s="15"/>
      <c r="H22" s="15"/>
      <c r="I22" s="15"/>
      <c r="J22" s="15"/>
    </row>
    <row r="23" spans="1:10" ht="67.5" customHeight="1">
      <c r="A23" s="82"/>
      <c r="B23" s="28" t="s">
        <v>143</v>
      </c>
      <c r="C23" s="30" t="s">
        <v>156</v>
      </c>
      <c r="D23" s="17"/>
      <c r="E23" s="15"/>
      <c r="F23" s="15"/>
      <c r="G23" s="15"/>
      <c r="H23" s="15"/>
      <c r="I23" s="15"/>
      <c r="J23" s="15"/>
    </row>
    <row r="24" spans="2:10" ht="34.5" customHeight="1">
      <c r="B24" s="19" t="s">
        <v>154</v>
      </c>
      <c r="C24" s="20">
        <f>SUM(C17:C23)+8000</f>
        <v>124000</v>
      </c>
      <c r="J24" s="22"/>
    </row>
    <row r="25" spans="2:10" ht="34.5" customHeight="1">
      <c r="B25" s="19"/>
      <c r="C25" s="20"/>
      <c r="J25" s="22"/>
    </row>
    <row r="26" spans="2:3" ht="47.25" customHeight="1">
      <c r="B26" s="28" t="s">
        <v>144</v>
      </c>
      <c r="C26" s="87"/>
    </row>
    <row r="27" ht="19.5" customHeight="1">
      <c r="B27" s="25"/>
    </row>
    <row r="28" ht="42" customHeight="1">
      <c r="B28" s="88" t="s">
        <v>56</v>
      </c>
    </row>
    <row r="29" ht="19.5" customHeight="1">
      <c r="B29" s="25"/>
    </row>
    <row r="33" ht="12.75">
      <c r="B33" s="26"/>
    </row>
  </sheetData>
  <sheetProtection/>
  <mergeCells count="6">
    <mergeCell ref="A8:J8"/>
    <mergeCell ref="A5:J5"/>
    <mergeCell ref="A7:J7"/>
    <mergeCell ref="A3:J3"/>
    <mergeCell ref="A4:J4"/>
    <mergeCell ref="A6:J6"/>
  </mergeCells>
  <printOptions/>
  <pageMargins left="0.75" right="0.75" top="1" bottom="1" header="0.5" footer="0.5"/>
  <pageSetup fitToHeight="1" fitToWidth="1" horizontalDpi="600" verticalDpi="600" orientation="landscape" scale="50" r:id="rId1"/>
  <headerFooter alignWithMargins="0">
    <oddFooter xml:space="preserve">&amp;L                                             2012 UCSD (RADY) PEDS ALLO UNRELATED          </oddFooter>
  </headerFooter>
</worksheet>
</file>

<file path=xl/worksheets/sheet35.xml><?xml version="1.0" encoding="utf-8"?>
<worksheet xmlns="http://schemas.openxmlformats.org/spreadsheetml/2006/main" xmlns:r="http://schemas.openxmlformats.org/officeDocument/2006/relationships">
  <dimension ref="A1:J20"/>
  <sheetViews>
    <sheetView windowProtection="1" view="pageLayout" workbookViewId="0" topLeftCell="A16">
      <selection activeCell="C23" sqref="C23"/>
    </sheetView>
  </sheetViews>
  <sheetFormatPr defaultColWidth="9.00390625" defaultRowHeight="12.75"/>
  <cols>
    <col min="1" max="1" width="4.375" style="0" customWidth="1"/>
    <col min="2" max="2" width="26.50390625" style="0" customWidth="1"/>
    <col min="3" max="3" width="18.50390625" style="0" customWidth="1"/>
    <col min="4" max="4" width="12.125" style="0" customWidth="1"/>
    <col min="5" max="5" width="10.25390625" style="0" customWidth="1"/>
    <col min="6" max="6" width="10.50390625" style="0" customWidth="1"/>
    <col min="8" max="8" width="16.00390625" style="0" customWidth="1"/>
    <col min="9" max="9" width="6.50390625" style="0" customWidth="1"/>
    <col min="10" max="10" width="11.50390625" style="0" customWidth="1"/>
  </cols>
  <sheetData>
    <row r="1" spans="1:10" ht="12.75">
      <c r="A1" s="6"/>
      <c r="B1" s="6"/>
      <c r="C1" s="6"/>
      <c r="D1" s="6"/>
      <c r="E1" s="6"/>
      <c r="F1" s="6"/>
      <c r="G1" s="6"/>
      <c r="H1" s="6"/>
      <c r="I1" s="6"/>
      <c r="J1" s="6"/>
    </row>
    <row r="2" spans="1:10" ht="15">
      <c r="A2" s="212" t="s">
        <v>151</v>
      </c>
      <c r="B2" s="212"/>
      <c r="C2" s="212"/>
      <c r="D2" s="212"/>
      <c r="E2" s="212"/>
      <c r="F2" s="212"/>
      <c r="G2" s="212"/>
      <c r="H2" s="212"/>
      <c r="I2" s="212"/>
      <c r="J2" s="212"/>
    </row>
    <row r="3" spans="1:10" ht="15">
      <c r="A3" s="212" t="s">
        <v>130</v>
      </c>
      <c r="B3" s="212"/>
      <c r="C3" s="212"/>
      <c r="D3" s="212"/>
      <c r="E3" s="212"/>
      <c r="F3" s="212"/>
      <c r="G3" s="212"/>
      <c r="H3" s="212"/>
      <c r="I3" s="212"/>
      <c r="J3" s="212"/>
    </row>
    <row r="4" spans="1:10" ht="15">
      <c r="A4" s="212" t="s">
        <v>136</v>
      </c>
      <c r="B4" s="212"/>
      <c r="C4" s="212"/>
      <c r="D4" s="212"/>
      <c r="E4" s="212"/>
      <c r="F4" s="212"/>
      <c r="G4" s="212"/>
      <c r="H4" s="212"/>
      <c r="I4" s="212"/>
      <c r="J4" s="212"/>
    </row>
    <row r="5" spans="1:10" ht="15">
      <c r="A5" s="212" t="s">
        <v>227</v>
      </c>
      <c r="B5" s="212"/>
      <c r="C5" s="212"/>
      <c r="D5" s="212"/>
      <c r="E5" s="212"/>
      <c r="F5" s="212"/>
      <c r="G5" s="212"/>
      <c r="H5" s="212"/>
      <c r="I5" s="212"/>
      <c r="J5" s="212"/>
    </row>
    <row r="6" spans="1:10" ht="15">
      <c r="A6" s="213" t="s">
        <v>247</v>
      </c>
      <c r="B6" s="213"/>
      <c r="C6" s="213"/>
      <c r="D6" s="213"/>
      <c r="E6" s="213"/>
      <c r="F6" s="213"/>
      <c r="G6" s="213"/>
      <c r="H6" s="213"/>
      <c r="I6" s="213"/>
      <c r="J6" s="213"/>
    </row>
    <row r="7" spans="1:10" ht="15">
      <c r="A7" s="213" t="s">
        <v>132</v>
      </c>
      <c r="B7" s="213"/>
      <c r="C7" s="213"/>
      <c r="D7" s="213"/>
      <c r="E7" s="213"/>
      <c r="F7" s="213"/>
      <c r="G7" s="213"/>
      <c r="H7" s="213"/>
      <c r="I7" s="213"/>
      <c r="J7" s="213"/>
    </row>
    <row r="8" spans="1:10" ht="13.5">
      <c r="A8" s="3"/>
      <c r="B8" s="4"/>
      <c r="C8" s="3"/>
      <c r="D8" s="3"/>
      <c r="E8" s="3"/>
      <c r="F8" s="3"/>
      <c r="G8" s="3"/>
      <c r="H8" s="3"/>
      <c r="I8" s="3"/>
      <c r="J8" s="3"/>
    </row>
    <row r="9" spans="1:10" ht="13.5">
      <c r="A9" s="3"/>
      <c r="B9" s="4"/>
      <c r="C9" s="3"/>
      <c r="D9" s="3"/>
      <c r="E9" s="3"/>
      <c r="F9" s="3"/>
      <c r="G9" s="3"/>
      <c r="H9" s="3"/>
      <c r="I9" s="3"/>
      <c r="J9" s="3"/>
    </row>
    <row r="10" spans="1:10" ht="13.5">
      <c r="A10" s="3"/>
      <c r="B10" s="4"/>
      <c r="C10" s="3"/>
      <c r="D10" s="3"/>
      <c r="E10" s="3"/>
      <c r="F10" s="3"/>
      <c r="G10" s="3"/>
      <c r="H10" s="3"/>
      <c r="I10" s="3"/>
      <c r="J10" s="3"/>
    </row>
    <row r="11" spans="1:10" ht="12.75">
      <c r="A11" s="6"/>
      <c r="B11" s="7"/>
      <c r="C11" s="6"/>
      <c r="D11" s="6"/>
      <c r="E11" s="6"/>
      <c r="F11" s="6"/>
      <c r="G11" s="6"/>
      <c r="H11" s="6"/>
      <c r="I11" s="6"/>
      <c r="J11" s="6"/>
    </row>
    <row r="12" spans="1:10" ht="12.75">
      <c r="A12" s="6"/>
      <c r="B12" s="6"/>
      <c r="C12" s="8"/>
      <c r="D12" s="247"/>
      <c r="E12" s="247"/>
      <c r="F12" s="247"/>
      <c r="G12" s="247"/>
      <c r="H12" s="247"/>
      <c r="I12" s="247"/>
      <c r="J12" s="247"/>
    </row>
    <row r="13" spans="1:10" ht="17.25">
      <c r="A13" s="6"/>
      <c r="B13" s="10"/>
      <c r="C13" s="27"/>
      <c r="D13" s="248"/>
      <c r="E13" s="248"/>
      <c r="F13" s="248"/>
      <c r="G13" s="248"/>
      <c r="H13" s="248"/>
      <c r="I13" s="248"/>
      <c r="J13" s="11"/>
    </row>
    <row r="14" spans="1:10" ht="12.75">
      <c r="A14" s="6"/>
      <c r="B14" s="12" t="s">
        <v>4</v>
      </c>
      <c r="C14" s="12" t="s">
        <v>5</v>
      </c>
      <c r="D14" s="12" t="s">
        <v>6</v>
      </c>
      <c r="E14" s="12" t="s">
        <v>7</v>
      </c>
      <c r="F14" s="12" t="s">
        <v>8</v>
      </c>
      <c r="G14" s="12" t="s">
        <v>9</v>
      </c>
      <c r="H14" s="13" t="s">
        <v>10</v>
      </c>
      <c r="I14" s="13" t="s">
        <v>11</v>
      </c>
      <c r="J14" s="13" t="s">
        <v>12</v>
      </c>
    </row>
    <row r="15" spans="1:10" ht="12.75">
      <c r="A15" s="14">
        <v>1</v>
      </c>
      <c r="B15" s="15" t="s">
        <v>13</v>
      </c>
      <c r="C15" s="16">
        <v>8068</v>
      </c>
      <c r="D15" s="17"/>
      <c r="E15" s="15"/>
      <c r="F15" s="15"/>
      <c r="G15" s="15"/>
      <c r="H15" s="15"/>
      <c r="I15" s="15"/>
      <c r="J15" s="15"/>
    </row>
    <row r="16" spans="1:10" ht="12.75">
      <c r="A16" s="14">
        <v>2</v>
      </c>
      <c r="B16" s="15" t="s">
        <v>15</v>
      </c>
      <c r="C16" s="16">
        <v>123633</v>
      </c>
      <c r="D16" s="17"/>
      <c r="E16" s="15"/>
      <c r="F16" s="15"/>
      <c r="G16" s="15"/>
      <c r="H16" s="15"/>
      <c r="I16" s="15"/>
      <c r="J16" s="15"/>
    </row>
    <row r="17" spans="1:10" ht="53.25" customHeight="1">
      <c r="A17" s="14">
        <v>3</v>
      </c>
      <c r="B17" s="18" t="s">
        <v>16</v>
      </c>
      <c r="C17" s="16">
        <v>95726</v>
      </c>
      <c r="D17" s="17"/>
      <c r="E17" s="15"/>
      <c r="F17" s="15"/>
      <c r="G17" s="15"/>
      <c r="H17" s="15"/>
      <c r="I17" s="15"/>
      <c r="J17" s="15"/>
    </row>
    <row r="18" spans="1:10" ht="48.75" customHeight="1">
      <c r="A18" s="14">
        <v>4</v>
      </c>
      <c r="B18" s="18" t="s">
        <v>17</v>
      </c>
      <c r="C18" s="16">
        <v>21516</v>
      </c>
      <c r="D18" s="17"/>
      <c r="E18" s="15"/>
      <c r="F18" s="15"/>
      <c r="G18" s="15"/>
      <c r="H18" s="15"/>
      <c r="I18" s="15"/>
      <c r="J18" s="15"/>
    </row>
    <row r="19" spans="1:10" ht="12.75">
      <c r="A19" s="6"/>
      <c r="B19" s="19" t="s">
        <v>49</v>
      </c>
      <c r="C19" s="20">
        <f>SUM(C15:C18)</f>
        <v>248943</v>
      </c>
      <c r="D19" s="6"/>
      <c r="E19" s="6"/>
      <c r="F19" s="6"/>
      <c r="G19" s="6"/>
      <c r="H19" s="6"/>
      <c r="I19" s="6"/>
      <c r="J19" s="22"/>
    </row>
    <row r="20" spans="1:10" ht="12.75">
      <c r="A20" s="6"/>
      <c r="B20" s="6"/>
      <c r="C20" s="6"/>
      <c r="D20" s="6"/>
      <c r="E20" s="6"/>
      <c r="F20" s="6"/>
      <c r="G20" s="6"/>
      <c r="H20" s="6"/>
      <c r="I20" s="6"/>
      <c r="J20" s="6"/>
    </row>
  </sheetData>
  <sheetProtection/>
  <mergeCells count="8">
    <mergeCell ref="D12:J12"/>
    <mergeCell ref="D13:I13"/>
    <mergeCell ref="A2:J2"/>
    <mergeCell ref="A3:J3"/>
    <mergeCell ref="A4:J4"/>
    <mergeCell ref="A5:J5"/>
    <mergeCell ref="A6:J6"/>
    <mergeCell ref="A7:J7"/>
  </mergeCells>
  <printOptions/>
  <pageMargins left="0.25" right="0.25" top="0.75" bottom="0.75" header="0.3" footer="0.3"/>
  <pageSetup horizontalDpi="600" verticalDpi="600" orientation="landscape" r:id="rId1"/>
  <headerFooter>
    <oddFooter>&amp;C2012 UCSD (RADY) PED LIVING LIVER</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2:J28"/>
  <sheetViews>
    <sheetView windowProtection="1" view="pageLayout" zoomScaleNormal="50" workbookViewId="0" topLeftCell="A14">
      <selection activeCell="E24" sqref="E24"/>
    </sheetView>
  </sheetViews>
  <sheetFormatPr defaultColWidth="9.00390625" defaultRowHeight="12.75"/>
  <cols>
    <col min="1" max="1" width="2.875" style="6" customWidth="1"/>
    <col min="2" max="2" width="35.625" style="6" customWidth="1"/>
    <col min="3" max="3" width="26.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157</v>
      </c>
      <c r="B2" s="212"/>
      <c r="C2" s="212"/>
      <c r="D2" s="212"/>
      <c r="E2" s="212"/>
      <c r="F2" s="212"/>
      <c r="G2" s="212"/>
      <c r="H2" s="212"/>
      <c r="I2" s="212"/>
      <c r="J2" s="212"/>
    </row>
    <row r="3" spans="1:10" s="1" customFormat="1" ht="24.75" customHeight="1">
      <c r="A3" s="212" t="s">
        <v>163</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158</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1.25" customHeight="1">
      <c r="B10" s="4"/>
    </row>
    <row r="11" spans="2:3" ht="18.75" customHeight="1">
      <c r="B11" s="7"/>
      <c r="C11" s="8" t="s">
        <v>200</v>
      </c>
    </row>
    <row r="12" ht="18.75" customHeight="1">
      <c r="C12" s="9" t="s">
        <v>28</v>
      </c>
    </row>
    <row r="13" spans="2:10" ht="24.75" customHeight="1">
      <c r="B13" s="10"/>
      <c r="C13" s="27" t="s">
        <v>162</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7000</v>
      </c>
      <c r="D15" s="15"/>
      <c r="E15" s="15"/>
      <c r="F15" s="15"/>
      <c r="G15" s="15"/>
      <c r="H15" s="15"/>
      <c r="I15" s="15"/>
      <c r="J15" s="15"/>
    </row>
    <row r="16" spans="1:10" ht="34.5" customHeight="1">
      <c r="A16" s="14">
        <v>2</v>
      </c>
      <c r="B16" s="6" t="s">
        <v>107</v>
      </c>
      <c r="C16" s="16">
        <v>25000</v>
      </c>
      <c r="D16" s="15"/>
      <c r="E16" s="15"/>
      <c r="F16" s="15"/>
      <c r="G16" s="15"/>
      <c r="H16" s="15"/>
      <c r="I16" s="15"/>
      <c r="J16" s="15"/>
    </row>
    <row r="17" spans="1:10" ht="40.5" customHeight="1">
      <c r="A17" s="14">
        <v>3</v>
      </c>
      <c r="B17" s="28" t="s">
        <v>159</v>
      </c>
      <c r="C17" s="30" t="s">
        <v>160</v>
      </c>
      <c r="D17" s="15"/>
      <c r="E17" s="15"/>
      <c r="F17" s="15"/>
      <c r="G17" s="15"/>
      <c r="H17" s="15"/>
      <c r="I17" s="15"/>
      <c r="J17" s="15"/>
    </row>
    <row r="18" spans="1:10" ht="34.5" customHeight="1">
      <c r="A18" s="14">
        <v>4</v>
      </c>
      <c r="B18" s="15" t="s">
        <v>15</v>
      </c>
      <c r="C18" s="16">
        <v>45000</v>
      </c>
      <c r="D18" s="15"/>
      <c r="E18" s="15"/>
      <c r="F18" s="15"/>
      <c r="G18" s="15"/>
      <c r="H18" s="15"/>
      <c r="I18" s="15"/>
      <c r="J18" s="15"/>
    </row>
    <row r="19" spans="1:10" ht="60.75" customHeight="1">
      <c r="A19" s="14">
        <v>5</v>
      </c>
      <c r="B19" s="18" t="s">
        <v>16</v>
      </c>
      <c r="C19" s="16">
        <v>116000</v>
      </c>
      <c r="D19" s="15"/>
      <c r="E19" s="15"/>
      <c r="F19" s="15"/>
      <c r="G19" s="15"/>
      <c r="H19" s="15"/>
      <c r="I19" s="15"/>
      <c r="J19" s="15"/>
    </row>
    <row r="20" spans="1:10" ht="34.5" customHeight="1">
      <c r="A20" s="14">
        <v>6</v>
      </c>
      <c r="B20" s="18" t="s">
        <v>17</v>
      </c>
      <c r="C20" s="16">
        <v>21500</v>
      </c>
      <c r="D20" s="15"/>
      <c r="E20" s="15"/>
      <c r="F20" s="15"/>
      <c r="G20" s="15"/>
      <c r="H20" s="15"/>
      <c r="I20" s="15"/>
      <c r="J20" s="15"/>
    </row>
    <row r="21" spans="2:10" ht="34.5" customHeight="1">
      <c r="B21" s="19" t="s">
        <v>32</v>
      </c>
      <c r="C21" s="20">
        <f>SUM(C18:C20,C15:C16)</f>
        <v>214500</v>
      </c>
      <c r="J21" s="22"/>
    </row>
    <row r="22" ht="14.25" customHeight="1"/>
    <row r="23" spans="2:3" ht="19.5" customHeight="1">
      <c r="B23" s="15" t="s">
        <v>19</v>
      </c>
      <c r="C23" s="23">
        <v>170</v>
      </c>
    </row>
    <row r="24" ht="15" customHeight="1">
      <c r="B24" s="24"/>
    </row>
    <row r="25" spans="2:4" ht="30" customHeight="1">
      <c r="B25" s="249" t="s">
        <v>164</v>
      </c>
      <c r="C25" s="36"/>
      <c r="D25" s="251" t="s">
        <v>161</v>
      </c>
    </row>
    <row r="26" spans="2:4" ht="20.25" customHeight="1">
      <c r="B26" s="250"/>
      <c r="C26" s="36"/>
      <c r="D26" s="252"/>
    </row>
    <row r="28" ht="12.75">
      <c r="B28" s="26"/>
    </row>
  </sheetData>
  <sheetProtection/>
  <mergeCells count="6">
    <mergeCell ref="B25:B26"/>
    <mergeCell ref="A2:J2"/>
    <mergeCell ref="A3:J3"/>
    <mergeCell ref="A4:J4"/>
    <mergeCell ref="A5:J5"/>
    <mergeCell ref="D25:D26"/>
  </mergeCells>
  <printOptions/>
  <pageMargins left="0.25" right="0.25" top="0.25" bottom="0.25" header="0.5" footer="0.5"/>
  <pageSetup fitToHeight="1" fitToWidth="1" horizontalDpi="600" verticalDpi="600" orientation="landscape" scale="79"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2:J28"/>
  <sheetViews>
    <sheetView windowProtection="1" view="pageLayout" zoomScaleNormal="50" workbookViewId="0" topLeftCell="A13">
      <selection activeCell="F26" sqref="F26"/>
    </sheetView>
  </sheetViews>
  <sheetFormatPr defaultColWidth="9.00390625" defaultRowHeight="12.75"/>
  <cols>
    <col min="1" max="1" width="2.875" style="6" customWidth="1"/>
    <col min="2" max="2" width="39.00390625" style="6" customWidth="1"/>
    <col min="3" max="3" width="26.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157</v>
      </c>
      <c r="B2" s="212"/>
      <c r="C2" s="212"/>
      <c r="D2" s="212"/>
      <c r="E2" s="212"/>
      <c r="F2" s="212"/>
      <c r="G2" s="212"/>
      <c r="H2" s="212"/>
      <c r="I2" s="212"/>
      <c r="J2" s="212"/>
    </row>
    <row r="3" spans="1:10" s="1" customFormat="1" ht="24.75" customHeight="1">
      <c r="A3" s="212" t="s">
        <v>165</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158</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1.25" customHeight="1">
      <c r="B10" s="4"/>
    </row>
    <row r="11" spans="2:3" ht="18.75" customHeight="1">
      <c r="B11" s="7"/>
      <c r="C11" s="8" t="s">
        <v>200</v>
      </c>
    </row>
    <row r="12" ht="18.75" customHeight="1">
      <c r="C12" s="9" t="s">
        <v>21</v>
      </c>
    </row>
    <row r="13" spans="2:10" ht="24.75" customHeight="1">
      <c r="B13" s="10"/>
      <c r="C13" s="27" t="s">
        <v>166</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7000</v>
      </c>
      <c r="D15" s="15"/>
      <c r="E15" s="15"/>
      <c r="F15" s="15"/>
      <c r="G15" s="15"/>
      <c r="H15" s="15"/>
      <c r="I15" s="15"/>
      <c r="J15" s="15"/>
    </row>
    <row r="16" spans="1:10" ht="34.5" customHeight="1">
      <c r="A16" s="14">
        <v>2</v>
      </c>
      <c r="B16" s="6" t="s">
        <v>107</v>
      </c>
      <c r="C16" s="16">
        <v>2000</v>
      </c>
      <c r="D16" s="15"/>
      <c r="E16" s="15"/>
      <c r="F16" s="15"/>
      <c r="G16" s="15"/>
      <c r="H16" s="15"/>
      <c r="I16" s="15"/>
      <c r="J16" s="15"/>
    </row>
    <row r="17" spans="1:10" ht="40.5" customHeight="1">
      <c r="A17" s="14">
        <v>3</v>
      </c>
      <c r="B17" s="28" t="s">
        <v>159</v>
      </c>
      <c r="C17" s="30">
        <v>9000</v>
      </c>
      <c r="D17" s="15"/>
      <c r="E17" s="15"/>
      <c r="F17" s="15"/>
      <c r="G17" s="15"/>
      <c r="H17" s="15"/>
      <c r="I17" s="15"/>
      <c r="J17" s="15"/>
    </row>
    <row r="18" spans="1:10" ht="34.5" customHeight="1">
      <c r="A18" s="14">
        <v>4</v>
      </c>
      <c r="B18" s="15" t="s">
        <v>15</v>
      </c>
      <c r="C18" s="16">
        <v>40000</v>
      </c>
      <c r="D18" s="15"/>
      <c r="E18" s="15"/>
      <c r="F18" s="15"/>
      <c r="G18" s="15"/>
      <c r="H18" s="15"/>
      <c r="I18" s="15"/>
      <c r="J18" s="15"/>
    </row>
    <row r="19" spans="1:10" ht="49.5" customHeight="1">
      <c r="A19" s="14">
        <v>5</v>
      </c>
      <c r="B19" s="18" t="s">
        <v>16</v>
      </c>
      <c r="C19" s="16">
        <v>106000</v>
      </c>
      <c r="D19" s="15"/>
      <c r="E19" s="15"/>
      <c r="F19" s="15"/>
      <c r="G19" s="15"/>
      <c r="H19" s="15"/>
      <c r="I19" s="15"/>
      <c r="J19" s="15"/>
    </row>
    <row r="20" spans="1:10" ht="34.5" customHeight="1">
      <c r="A20" s="14">
        <v>6</v>
      </c>
      <c r="B20" s="18" t="s">
        <v>17</v>
      </c>
      <c r="C20" s="16">
        <v>20000</v>
      </c>
      <c r="D20" s="15"/>
      <c r="E20" s="15"/>
      <c r="F20" s="15"/>
      <c r="G20" s="15"/>
      <c r="H20" s="15"/>
      <c r="I20" s="15"/>
      <c r="J20" s="15"/>
    </row>
    <row r="21" spans="2:10" ht="34.5" customHeight="1">
      <c r="B21" s="19" t="s">
        <v>32</v>
      </c>
      <c r="C21" s="20">
        <f>SUM(C15:C20)</f>
        <v>184000</v>
      </c>
      <c r="J21" s="22"/>
    </row>
    <row r="22" ht="14.25" customHeight="1"/>
    <row r="23" spans="2:3" ht="19.5" customHeight="1">
      <c r="B23" s="15" t="s">
        <v>19</v>
      </c>
      <c r="C23" s="23">
        <v>170</v>
      </c>
    </row>
    <row r="24" ht="15" customHeight="1">
      <c r="B24" s="24"/>
    </row>
    <row r="25" spans="2:4" ht="30" customHeight="1">
      <c r="B25" s="249" t="s">
        <v>167</v>
      </c>
      <c r="C25" s="36"/>
      <c r="D25" s="251" t="s">
        <v>161</v>
      </c>
    </row>
    <row r="26" spans="2:4" ht="20.25" customHeight="1">
      <c r="B26" s="250"/>
      <c r="C26" s="36"/>
      <c r="D26" s="252"/>
    </row>
    <row r="28" ht="12.75">
      <c r="B28" s="26"/>
    </row>
  </sheetData>
  <sheetProtection/>
  <mergeCells count="6">
    <mergeCell ref="B25:B26"/>
    <mergeCell ref="A2:J2"/>
    <mergeCell ref="A3:J3"/>
    <mergeCell ref="A4:J4"/>
    <mergeCell ref="A5:J5"/>
    <mergeCell ref="D25:D26"/>
  </mergeCells>
  <printOptions/>
  <pageMargins left="0.25" right="0.25" top="0.25" bottom="0.25" header="0.5" footer="0.5"/>
  <pageSetup fitToHeight="1" fitToWidth="1" horizontalDpi="600" verticalDpi="600" orientation="landscape" scale="78"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2:J30"/>
  <sheetViews>
    <sheetView windowProtection="1" view="pageLayout" zoomScaleNormal="75" workbookViewId="0" topLeftCell="A19">
      <selection activeCell="D7" sqref="D7"/>
    </sheetView>
  </sheetViews>
  <sheetFormatPr defaultColWidth="9.00390625" defaultRowHeight="12.75"/>
  <cols>
    <col min="1" max="1" width="2.875" style="6" customWidth="1"/>
    <col min="2" max="2" width="35.625" style="6" customWidth="1"/>
    <col min="3" max="3" width="24.1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168</v>
      </c>
      <c r="B2" s="212"/>
      <c r="C2" s="212"/>
      <c r="D2" s="212"/>
      <c r="E2" s="212"/>
      <c r="F2" s="212"/>
      <c r="G2" s="212"/>
      <c r="H2" s="212"/>
      <c r="I2" s="212"/>
      <c r="J2" s="212"/>
    </row>
    <row r="3" spans="1:10" s="1" customFormat="1" ht="24.75" customHeight="1">
      <c r="A3" s="212" t="s">
        <v>26</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169</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ht="18.75" customHeight="1">
      <c r="C12" s="9" t="s">
        <v>103</v>
      </c>
    </row>
    <row r="13" spans="2:10" ht="24.75" customHeight="1">
      <c r="B13" s="10" t="s">
        <v>3</v>
      </c>
      <c r="C13" s="27" t="s">
        <v>22</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8473</v>
      </c>
      <c r="D15" s="17"/>
      <c r="E15" s="15"/>
      <c r="F15" s="15"/>
      <c r="G15" s="15"/>
      <c r="H15" s="15"/>
      <c r="I15" s="15"/>
      <c r="J15" s="15"/>
    </row>
    <row r="16" spans="1:10" ht="34.5" customHeight="1">
      <c r="A16" s="14">
        <v>2</v>
      </c>
      <c r="B16" s="15" t="s">
        <v>14</v>
      </c>
      <c r="C16" s="16">
        <v>11474</v>
      </c>
      <c r="D16" s="17"/>
      <c r="E16" s="15"/>
      <c r="F16" s="15"/>
      <c r="G16" s="15"/>
      <c r="H16" s="15"/>
      <c r="I16" s="15"/>
      <c r="J16" s="15"/>
    </row>
    <row r="17" spans="1:10" ht="34.5" customHeight="1">
      <c r="A17" s="14">
        <v>3</v>
      </c>
      <c r="B17" s="15" t="s">
        <v>15</v>
      </c>
      <c r="C17" s="16">
        <v>42723</v>
      </c>
      <c r="D17" s="17"/>
      <c r="E17" s="15"/>
      <c r="F17" s="15"/>
      <c r="G17" s="15"/>
      <c r="H17" s="15"/>
      <c r="I17" s="15"/>
      <c r="J17" s="15"/>
    </row>
    <row r="18" spans="1:10" ht="69" customHeight="1">
      <c r="A18" s="14">
        <v>4</v>
      </c>
      <c r="B18" s="18" t="s">
        <v>16</v>
      </c>
      <c r="C18" s="16">
        <v>57922</v>
      </c>
      <c r="D18" s="17"/>
      <c r="E18" s="15"/>
      <c r="F18" s="15"/>
      <c r="G18" s="15"/>
      <c r="H18" s="15"/>
      <c r="I18" s="15"/>
      <c r="J18" s="15"/>
    </row>
    <row r="19" spans="1:10" ht="48" customHeight="1">
      <c r="A19" s="14">
        <v>5</v>
      </c>
      <c r="B19" s="18" t="s">
        <v>17</v>
      </c>
      <c r="C19" s="16">
        <v>8226</v>
      </c>
      <c r="D19" s="17"/>
      <c r="E19" s="15"/>
      <c r="F19" s="15"/>
      <c r="G19" s="15"/>
      <c r="H19" s="15"/>
      <c r="I19" s="15"/>
      <c r="J19" s="15"/>
    </row>
    <row r="20" spans="2:10" ht="34.5" customHeight="1">
      <c r="B20" s="19" t="s">
        <v>171</v>
      </c>
      <c r="C20" s="20">
        <f>SUM(C15:C19)</f>
        <v>128818</v>
      </c>
      <c r="J20" s="22"/>
    </row>
    <row r="21" ht="39.75" customHeight="1"/>
    <row r="22" spans="2:3" ht="19.5" customHeight="1">
      <c r="B22" s="15" t="s">
        <v>19</v>
      </c>
      <c r="C22" s="23">
        <v>71</v>
      </c>
    </row>
    <row r="23" ht="19.5" customHeight="1">
      <c r="B23" s="24"/>
    </row>
    <row r="24" spans="2:3" ht="19.5" customHeight="1">
      <c r="B24" s="15" t="s">
        <v>20</v>
      </c>
      <c r="C24" s="23">
        <v>360</v>
      </c>
    </row>
    <row r="25" ht="19.5" customHeight="1">
      <c r="B25" s="25"/>
    </row>
    <row r="26" ht="75" customHeight="1">
      <c r="B26" s="24"/>
    </row>
    <row r="30" ht="12.75">
      <c r="B30"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80"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2:J31"/>
  <sheetViews>
    <sheetView windowProtection="1" view="pageLayout" zoomScaleNormal="75" workbookViewId="0" topLeftCell="A19">
      <selection activeCell="D8" sqref="D8"/>
    </sheetView>
  </sheetViews>
  <sheetFormatPr defaultColWidth="9.00390625" defaultRowHeight="12.75"/>
  <cols>
    <col min="1" max="1" width="2.875" style="6" customWidth="1"/>
    <col min="2" max="2" width="35.625" style="6" customWidth="1"/>
    <col min="3" max="3" width="27.3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168</v>
      </c>
      <c r="B2" s="212"/>
      <c r="C2" s="212"/>
      <c r="D2" s="212"/>
      <c r="E2" s="212"/>
      <c r="F2" s="212"/>
      <c r="G2" s="212"/>
      <c r="H2" s="212"/>
      <c r="I2" s="212"/>
      <c r="J2" s="212"/>
    </row>
    <row r="3" spans="1:10" s="1" customFormat="1" ht="24.75" customHeight="1">
      <c r="A3" s="212" t="s">
        <v>27</v>
      </c>
      <c r="B3" s="212"/>
      <c r="C3" s="212"/>
      <c r="D3" s="212"/>
      <c r="E3" s="212"/>
      <c r="F3" s="212"/>
      <c r="G3" s="212"/>
      <c r="H3" s="212"/>
      <c r="I3" s="212"/>
      <c r="J3" s="212"/>
    </row>
    <row r="4" spans="1:10" s="1" customFormat="1" ht="24.75" customHeight="1">
      <c r="A4" s="219" t="s">
        <v>227</v>
      </c>
      <c r="B4" s="219"/>
      <c r="C4" s="219"/>
      <c r="D4" s="219"/>
      <c r="E4" s="219"/>
      <c r="F4" s="219"/>
      <c r="G4" s="219"/>
      <c r="H4" s="219"/>
      <c r="I4" s="219"/>
      <c r="J4" s="219"/>
    </row>
    <row r="5" spans="1:10" s="1" customFormat="1" ht="24.75" customHeight="1">
      <c r="A5" s="213" t="s">
        <v>169</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spans="3:4" ht="18.75" customHeight="1">
      <c r="C12" s="9" t="s">
        <v>170</v>
      </c>
      <c r="D12" s="90"/>
    </row>
    <row r="13" spans="2:10" ht="24.75" customHeight="1">
      <c r="B13" s="10"/>
      <c r="C13" s="27"/>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8478</v>
      </c>
      <c r="D15" s="17"/>
      <c r="E15" s="15"/>
      <c r="F15" s="15"/>
      <c r="G15" s="15"/>
      <c r="H15" s="15"/>
      <c r="I15" s="15"/>
      <c r="J15" s="15"/>
    </row>
    <row r="16" spans="1:10" ht="34.5" customHeight="1">
      <c r="A16" s="14">
        <v>2</v>
      </c>
      <c r="B16" s="15" t="s">
        <v>23</v>
      </c>
      <c r="C16" s="16">
        <v>3587</v>
      </c>
      <c r="D16" s="17"/>
      <c r="E16" s="15"/>
      <c r="F16" s="15"/>
      <c r="G16" s="15"/>
      <c r="H16" s="15"/>
      <c r="I16" s="15"/>
      <c r="J16" s="15"/>
    </row>
    <row r="17" spans="1:10" ht="35.25" customHeight="1">
      <c r="A17" s="14">
        <v>3</v>
      </c>
      <c r="B17" s="28" t="s">
        <v>24</v>
      </c>
      <c r="C17" s="16">
        <v>11831</v>
      </c>
      <c r="D17" s="17"/>
      <c r="E17" s="15"/>
      <c r="F17" s="15"/>
      <c r="G17" s="15"/>
      <c r="H17" s="15"/>
      <c r="I17" s="15"/>
      <c r="J17" s="15"/>
    </row>
    <row r="18" spans="1:10" ht="34.5" customHeight="1">
      <c r="A18" s="14">
        <v>4</v>
      </c>
      <c r="B18" s="15" t="s">
        <v>15</v>
      </c>
      <c r="C18" s="16">
        <v>42731</v>
      </c>
      <c r="D18" s="17"/>
      <c r="E18" s="15"/>
      <c r="F18" s="15"/>
      <c r="G18" s="15"/>
      <c r="H18" s="15"/>
      <c r="I18" s="15"/>
      <c r="J18" s="15"/>
    </row>
    <row r="19" spans="1:10" ht="53.25" customHeight="1">
      <c r="A19" s="14">
        <v>5</v>
      </c>
      <c r="B19" s="18" t="s">
        <v>16</v>
      </c>
      <c r="C19" s="16">
        <v>57932</v>
      </c>
      <c r="D19" s="17"/>
      <c r="E19" s="15"/>
      <c r="F19" s="15"/>
      <c r="G19" s="15"/>
      <c r="H19" s="15"/>
      <c r="I19" s="15"/>
      <c r="J19" s="15"/>
    </row>
    <row r="20" spans="1:10" ht="47.25" customHeight="1">
      <c r="A20" s="14">
        <v>6</v>
      </c>
      <c r="B20" s="18" t="s">
        <v>17</v>
      </c>
      <c r="C20" s="16">
        <v>8232</v>
      </c>
      <c r="D20" s="17"/>
      <c r="E20" s="15"/>
      <c r="F20" s="15"/>
      <c r="G20" s="15"/>
      <c r="H20" s="15"/>
      <c r="I20" s="15"/>
      <c r="J20" s="15"/>
    </row>
    <row r="21" spans="2:10" ht="34.5" customHeight="1">
      <c r="B21" s="19" t="s">
        <v>25</v>
      </c>
      <c r="C21" s="20">
        <f>SUM(C15:C20)</f>
        <v>132791</v>
      </c>
      <c r="D21" s="21"/>
      <c r="J21" s="22"/>
    </row>
    <row r="22" ht="39.75" customHeight="1">
      <c r="C22" s="21"/>
    </row>
    <row r="23" spans="2:3" ht="19.5" customHeight="1">
      <c r="B23" s="15" t="s">
        <v>19</v>
      </c>
      <c r="C23" s="23">
        <v>71</v>
      </c>
    </row>
    <row r="24" ht="19.5" customHeight="1">
      <c r="B24" s="24"/>
    </row>
    <row r="25" spans="2:3" ht="19.5" customHeight="1">
      <c r="B25" s="15" t="s">
        <v>20</v>
      </c>
      <c r="C25" s="23">
        <v>360</v>
      </c>
    </row>
    <row r="26" ht="19.5" customHeight="1">
      <c r="B26" s="25"/>
    </row>
    <row r="27" ht="75" customHeight="1">
      <c r="B27" s="24"/>
    </row>
    <row r="31" ht="12.75">
      <c r="B31"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7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J29"/>
  <sheetViews>
    <sheetView windowProtection="1" view="pageLayout" zoomScaleNormal="75" workbookViewId="0" topLeftCell="A16">
      <selection activeCell="D9" sqref="D9"/>
    </sheetView>
  </sheetViews>
  <sheetFormatPr defaultColWidth="9.00390625" defaultRowHeight="12.75"/>
  <cols>
    <col min="1" max="1" width="2.875" style="6" customWidth="1"/>
    <col min="2" max="2" width="35.625" style="6" customWidth="1"/>
    <col min="3" max="3" width="37.8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0</v>
      </c>
      <c r="B2" s="212"/>
      <c r="C2" s="212"/>
      <c r="D2" s="212"/>
      <c r="E2" s="212"/>
      <c r="F2" s="212"/>
      <c r="G2" s="212"/>
      <c r="H2" s="212"/>
      <c r="I2" s="212"/>
      <c r="J2" s="212"/>
    </row>
    <row r="3" spans="1:10" s="1" customFormat="1" ht="24.75" customHeight="1">
      <c r="A3" s="212" t="s">
        <v>44</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v>
      </c>
      <c r="B5" s="213"/>
      <c r="C5" s="213"/>
      <c r="D5" s="213"/>
      <c r="E5" s="213"/>
      <c r="F5" s="213"/>
      <c r="G5" s="213"/>
      <c r="H5" s="213"/>
      <c r="I5" s="213"/>
      <c r="J5" s="213"/>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200</v>
      </c>
    </row>
    <row r="12" ht="24.75" customHeight="1">
      <c r="C12" s="9" t="s">
        <v>45</v>
      </c>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11635</v>
      </c>
      <c r="D15" s="17"/>
      <c r="E15" s="15"/>
      <c r="F15" s="15"/>
      <c r="G15" s="15"/>
      <c r="H15" s="15"/>
      <c r="I15" s="15"/>
      <c r="J15" s="15"/>
    </row>
    <row r="16" spans="1:10" ht="34.5" customHeight="1">
      <c r="A16" s="14">
        <v>2</v>
      </c>
      <c r="B16" s="15" t="s">
        <v>15</v>
      </c>
      <c r="C16" s="16">
        <v>91205</v>
      </c>
      <c r="D16" s="17"/>
      <c r="E16" s="15"/>
      <c r="F16" s="15"/>
      <c r="G16" s="15"/>
      <c r="H16" s="15"/>
      <c r="I16" s="15"/>
      <c r="J16" s="15"/>
    </row>
    <row r="17" spans="1:10" ht="42" customHeight="1">
      <c r="A17" s="14">
        <v>3</v>
      </c>
      <c r="B17" s="18" t="s">
        <v>16</v>
      </c>
      <c r="C17" s="16">
        <v>36950</v>
      </c>
      <c r="D17" s="17"/>
      <c r="E17" s="15"/>
      <c r="F17" s="15"/>
      <c r="G17" s="15"/>
      <c r="H17" s="15"/>
      <c r="I17" s="15"/>
      <c r="J17" s="15"/>
    </row>
    <row r="18" spans="1:10" ht="34.5" customHeight="1">
      <c r="A18" s="14">
        <v>4</v>
      </c>
      <c r="B18" s="18" t="s">
        <v>46</v>
      </c>
      <c r="C18" s="16">
        <v>6957</v>
      </c>
      <c r="D18" s="17"/>
      <c r="E18" s="15"/>
      <c r="F18" s="15"/>
      <c r="G18" s="15"/>
      <c r="H18" s="15"/>
      <c r="I18" s="15"/>
      <c r="J18" s="15"/>
    </row>
    <row r="19" spans="2:10" ht="34.5" customHeight="1">
      <c r="B19" s="19" t="s">
        <v>47</v>
      </c>
      <c r="C19" s="20">
        <f>SUM(C15:C18)</f>
        <v>146747</v>
      </c>
      <c r="J19" s="22"/>
    </row>
    <row r="20" ht="39.75" customHeight="1"/>
    <row r="21" spans="2:3" ht="19.5" customHeight="1">
      <c r="B21" s="15" t="s">
        <v>19</v>
      </c>
      <c r="C21" s="23">
        <v>154</v>
      </c>
    </row>
    <row r="22" ht="19.5" customHeight="1">
      <c r="B22" s="24"/>
    </row>
    <row r="23" spans="2:3" ht="19.5" customHeight="1">
      <c r="B23" s="15" t="s">
        <v>20</v>
      </c>
      <c r="C23" s="23">
        <v>750</v>
      </c>
    </row>
    <row r="24" ht="19.5" customHeight="1">
      <c r="B24" s="25"/>
    </row>
    <row r="25" ht="75" customHeight="1">
      <c r="B25" s="24"/>
    </row>
    <row r="29" ht="12.75">
      <c r="B29"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74"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2:J31"/>
  <sheetViews>
    <sheetView windowProtection="1" view="pageLayout" zoomScaleNormal="75" workbookViewId="0" topLeftCell="B22">
      <selection activeCell="G29" sqref="G29"/>
    </sheetView>
  </sheetViews>
  <sheetFormatPr defaultColWidth="9.00390625" defaultRowHeight="12.75"/>
  <cols>
    <col min="1" max="1" width="2.875" style="6" customWidth="1"/>
    <col min="2" max="2" width="35.625" style="6" customWidth="1"/>
    <col min="3" max="3" width="26.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168</v>
      </c>
      <c r="B2" s="212"/>
      <c r="C2" s="212"/>
      <c r="D2" s="212"/>
      <c r="E2" s="212"/>
      <c r="F2" s="212"/>
      <c r="G2" s="212"/>
      <c r="H2" s="212"/>
      <c r="I2" s="212"/>
      <c r="J2" s="212"/>
    </row>
    <row r="3" spans="1:10" s="1" customFormat="1" ht="24.75" customHeight="1">
      <c r="A3" s="212" t="s">
        <v>33</v>
      </c>
      <c r="B3" s="212"/>
      <c r="C3" s="212"/>
      <c r="D3" s="212"/>
      <c r="E3" s="212"/>
      <c r="F3" s="212"/>
      <c r="G3" s="212"/>
      <c r="H3" s="212"/>
      <c r="I3" s="212"/>
      <c r="J3" s="212"/>
    </row>
    <row r="4" spans="1:10" s="1" customFormat="1" ht="24.75" customHeight="1">
      <c r="A4" s="219" t="s">
        <v>227</v>
      </c>
      <c r="B4" s="219"/>
      <c r="C4" s="219"/>
      <c r="D4" s="219"/>
      <c r="E4" s="219"/>
      <c r="F4" s="219"/>
      <c r="G4" s="219"/>
      <c r="H4" s="219"/>
      <c r="I4" s="219"/>
      <c r="J4" s="219"/>
    </row>
    <row r="5" spans="1:10" s="1" customFormat="1" ht="24.75" customHeight="1">
      <c r="A5" s="213" t="s">
        <v>169</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spans="3:10" ht="18.75" customHeight="1">
      <c r="C12" s="9" t="s">
        <v>28</v>
      </c>
      <c r="D12" s="247"/>
      <c r="E12" s="247"/>
      <c r="F12" s="247"/>
      <c r="G12" s="247"/>
      <c r="H12" s="247"/>
      <c r="I12" s="247"/>
      <c r="J12" s="247"/>
    </row>
    <row r="13" spans="2:10" ht="24.75" customHeight="1">
      <c r="B13" s="10"/>
      <c r="C13" s="27" t="s">
        <v>50</v>
      </c>
      <c r="D13" s="222"/>
      <c r="E13" s="222"/>
      <c r="F13" s="222"/>
      <c r="G13" s="222"/>
      <c r="H13" s="222"/>
      <c r="I13" s="222"/>
      <c r="J13" s="222"/>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8480</v>
      </c>
      <c r="D15" s="17"/>
      <c r="E15" s="15"/>
      <c r="F15" s="15"/>
      <c r="G15" s="15"/>
      <c r="H15" s="15"/>
      <c r="I15" s="15"/>
      <c r="J15" s="15"/>
    </row>
    <row r="16" spans="1:10" ht="34.5" customHeight="1">
      <c r="A16" s="14">
        <v>2</v>
      </c>
      <c r="B16" s="15" t="s">
        <v>29</v>
      </c>
      <c r="C16" s="16">
        <v>8030</v>
      </c>
      <c r="D16" s="17"/>
      <c r="E16" s="15"/>
      <c r="F16" s="15"/>
      <c r="G16" s="15"/>
      <c r="H16" s="15"/>
      <c r="I16" s="15"/>
      <c r="J16" s="15"/>
    </row>
    <row r="17" spans="1:10" ht="45" customHeight="1">
      <c r="A17" s="14">
        <v>3</v>
      </c>
      <c r="B17" s="28" t="s">
        <v>30</v>
      </c>
      <c r="C17" s="16" t="s">
        <v>31</v>
      </c>
      <c r="D17" s="17"/>
      <c r="E17" s="15"/>
      <c r="F17" s="15"/>
      <c r="G17" s="15"/>
      <c r="H17" s="15"/>
      <c r="I17" s="15"/>
      <c r="J17" s="15"/>
    </row>
    <row r="18" spans="1:10" ht="34.5" customHeight="1">
      <c r="A18" s="14">
        <v>4</v>
      </c>
      <c r="B18" s="15" t="s">
        <v>15</v>
      </c>
      <c r="C18" s="16">
        <v>43745</v>
      </c>
      <c r="D18" s="17"/>
      <c r="E18" s="15"/>
      <c r="F18" s="15"/>
      <c r="G18" s="15"/>
      <c r="H18" s="15"/>
      <c r="I18" s="15"/>
      <c r="J18" s="15"/>
    </row>
    <row r="19" spans="1:10" ht="45.75" customHeight="1">
      <c r="A19" s="14">
        <v>5</v>
      </c>
      <c r="B19" s="18" t="s">
        <v>16</v>
      </c>
      <c r="C19" s="16">
        <v>69097</v>
      </c>
      <c r="D19" s="17"/>
      <c r="E19" s="15"/>
      <c r="F19" s="15"/>
      <c r="G19" s="15"/>
      <c r="H19" s="15"/>
      <c r="I19" s="15"/>
      <c r="J19" s="15"/>
    </row>
    <row r="20" spans="1:10" ht="44.25" customHeight="1">
      <c r="A20" s="14">
        <v>6</v>
      </c>
      <c r="B20" s="18" t="s">
        <v>17</v>
      </c>
      <c r="C20" s="16">
        <v>22850</v>
      </c>
      <c r="D20" s="17"/>
      <c r="E20" s="15"/>
      <c r="F20" s="15"/>
      <c r="G20" s="15"/>
      <c r="H20" s="15"/>
      <c r="I20" s="15"/>
      <c r="J20" s="15"/>
    </row>
    <row r="21" spans="2:10" ht="34.5" customHeight="1">
      <c r="B21" s="19" t="s">
        <v>32</v>
      </c>
      <c r="C21" s="20">
        <f>SUM(C18:C20,C15:C16)</f>
        <v>152202</v>
      </c>
      <c r="J21" s="22"/>
    </row>
    <row r="22" ht="19.5" customHeight="1"/>
    <row r="23" spans="2:3" ht="19.5" customHeight="1">
      <c r="B23" s="15" t="s">
        <v>19</v>
      </c>
      <c r="C23" s="23">
        <v>71</v>
      </c>
    </row>
    <row r="24" ht="19.5" customHeight="1">
      <c r="B24" s="24"/>
    </row>
    <row r="25" spans="2:3" ht="19.5" customHeight="1">
      <c r="B25" s="15" t="s">
        <v>20</v>
      </c>
      <c r="C25" s="23">
        <v>360</v>
      </c>
    </row>
    <row r="26" ht="10.5" customHeight="1">
      <c r="B26" s="25"/>
    </row>
    <row r="27" spans="2:5" ht="110.25" customHeight="1">
      <c r="B27" s="28" t="s">
        <v>172</v>
      </c>
      <c r="E27" s="29"/>
    </row>
    <row r="31" ht="12.75">
      <c r="B31" s="26"/>
    </row>
  </sheetData>
  <sheetProtection/>
  <mergeCells count="5">
    <mergeCell ref="D12:J13"/>
    <mergeCell ref="A2:J2"/>
    <mergeCell ref="A3:J3"/>
    <mergeCell ref="A4:J4"/>
    <mergeCell ref="A5:J5"/>
  </mergeCells>
  <printOptions/>
  <pageMargins left="0.25" right="0.25" top="0.25" bottom="0.25" header="0.5" footer="0.5"/>
  <pageSetup fitToHeight="1" fitToWidth="1" horizontalDpi="600" verticalDpi="600" orientation="landscape" scale="70"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dimension ref="A1:K23"/>
  <sheetViews>
    <sheetView windowProtection="1" view="pageLayout" workbookViewId="0" topLeftCell="A1">
      <selection activeCell="E7" sqref="E7"/>
    </sheetView>
  </sheetViews>
  <sheetFormatPr defaultColWidth="9.00390625" defaultRowHeight="12.75"/>
  <cols>
    <col min="1" max="1" width="4.25390625" style="0" customWidth="1"/>
    <col min="2" max="2" width="22.375" style="0" customWidth="1"/>
    <col min="3" max="3" width="16.50390625" style="0" customWidth="1"/>
    <col min="4" max="4" width="11.25390625" style="0" customWidth="1"/>
    <col min="5" max="5" width="9.125" style="0" customWidth="1"/>
    <col min="6" max="6" width="10.875" style="0" customWidth="1"/>
    <col min="8" max="8" width="14.75390625" style="0" customWidth="1"/>
    <col min="10" max="10" width="11.375" style="0" customWidth="1"/>
  </cols>
  <sheetData>
    <row r="1" spans="1:10" ht="15">
      <c r="A1" s="219" t="s">
        <v>168</v>
      </c>
      <c r="B1" s="219"/>
      <c r="C1" s="219"/>
      <c r="D1" s="219"/>
      <c r="E1" s="219"/>
      <c r="F1" s="219"/>
      <c r="G1" s="219"/>
      <c r="H1" s="219"/>
      <c r="I1" s="219"/>
      <c r="J1" s="219"/>
    </row>
    <row r="2" spans="1:10" ht="15">
      <c r="A2" s="219" t="s">
        <v>119</v>
      </c>
      <c r="B2" s="219"/>
      <c r="C2" s="219"/>
      <c r="D2" s="219"/>
      <c r="E2" s="219"/>
      <c r="F2" s="219"/>
      <c r="G2" s="219"/>
      <c r="H2" s="219"/>
      <c r="I2" s="219"/>
      <c r="J2" s="219"/>
    </row>
    <row r="3" spans="1:10" ht="15">
      <c r="A3" s="219" t="s">
        <v>251</v>
      </c>
      <c r="B3" s="219"/>
      <c r="C3" s="219"/>
      <c r="D3" s="219"/>
      <c r="E3" s="219"/>
      <c r="F3" s="219"/>
      <c r="G3" s="219"/>
      <c r="H3" s="219"/>
      <c r="I3" s="219"/>
      <c r="J3" s="219"/>
    </row>
    <row r="4" spans="1:10" ht="15">
      <c r="A4" s="221" t="s">
        <v>169</v>
      </c>
      <c r="B4" s="221"/>
      <c r="C4" s="221"/>
      <c r="D4" s="221"/>
      <c r="E4" s="221"/>
      <c r="F4" s="221"/>
      <c r="G4" s="221"/>
      <c r="H4" s="221"/>
      <c r="I4" s="221"/>
      <c r="J4" s="221"/>
    </row>
    <row r="5" spans="1:10" ht="15">
      <c r="A5" s="43"/>
      <c r="B5" s="43"/>
      <c r="C5" s="43"/>
      <c r="D5" s="43"/>
      <c r="E5" s="43"/>
      <c r="F5" s="43"/>
      <c r="G5" s="43"/>
      <c r="H5" s="43"/>
      <c r="I5" s="43"/>
      <c r="J5" s="43"/>
    </row>
    <row r="6" spans="1:10" ht="13.5">
      <c r="A6" s="44"/>
      <c r="B6" s="45"/>
      <c r="C6" s="46"/>
      <c r="D6" s="46"/>
      <c r="E6" s="46"/>
      <c r="F6" s="46"/>
      <c r="G6" s="44"/>
      <c r="H6" s="44"/>
      <c r="I6" s="44"/>
      <c r="J6" s="44"/>
    </row>
    <row r="7" spans="1:10" ht="13.5">
      <c r="A7" s="44"/>
      <c r="B7" s="45"/>
      <c r="C7" s="44"/>
      <c r="D7" s="44"/>
      <c r="E7" s="44"/>
      <c r="F7" s="44"/>
      <c r="G7" s="44"/>
      <c r="H7" s="44"/>
      <c r="I7" s="44"/>
      <c r="J7" s="44"/>
    </row>
    <row r="8" spans="1:10" ht="13.5">
      <c r="A8" s="44"/>
      <c r="B8" s="45"/>
      <c r="C8" s="44"/>
      <c r="D8" s="44"/>
      <c r="E8" s="44"/>
      <c r="F8" s="44"/>
      <c r="G8" s="44"/>
      <c r="H8" s="44"/>
      <c r="I8" s="44"/>
      <c r="J8" s="44"/>
    </row>
    <row r="9" spans="1:10" ht="13.5">
      <c r="A9" s="44"/>
      <c r="B9" s="45"/>
      <c r="C9" s="44"/>
      <c r="D9" s="44"/>
      <c r="E9" s="44"/>
      <c r="F9" s="44"/>
      <c r="G9" s="44"/>
      <c r="H9" s="44"/>
      <c r="I9" s="44"/>
      <c r="J9" s="44"/>
    </row>
    <row r="10" spans="1:10" ht="12.75">
      <c r="A10" s="47"/>
      <c r="B10" s="48"/>
      <c r="C10" s="49" t="s">
        <v>200</v>
      </c>
      <c r="D10" s="47"/>
      <c r="E10" s="47"/>
      <c r="F10" s="47"/>
      <c r="G10" s="47"/>
      <c r="H10" s="47"/>
      <c r="I10" s="47"/>
      <c r="J10" s="47"/>
    </row>
    <row r="11" spans="1:10" ht="12.75">
      <c r="A11" s="47"/>
      <c r="B11" s="47"/>
      <c r="C11" s="50" t="s">
        <v>117</v>
      </c>
      <c r="D11" s="244"/>
      <c r="E11" s="244"/>
      <c r="F11" s="244"/>
      <c r="G11" s="244"/>
      <c r="H11" s="244"/>
      <c r="I11" s="244"/>
      <c r="J11" s="244"/>
    </row>
    <row r="12" spans="1:10" ht="12.75">
      <c r="A12" s="47"/>
      <c r="B12" s="51"/>
      <c r="C12" s="11"/>
      <c r="D12" s="220"/>
      <c r="E12" s="220"/>
      <c r="F12" s="220"/>
      <c r="G12" s="220"/>
      <c r="H12" s="220"/>
      <c r="I12" s="220"/>
      <c r="J12" s="220"/>
    </row>
    <row r="13" spans="1:11" ht="12">
      <c r="A13" s="150"/>
      <c r="B13" s="151" t="s">
        <v>4</v>
      </c>
      <c r="C13" s="151" t="s">
        <v>5</v>
      </c>
      <c r="D13" s="151" t="s">
        <v>6</v>
      </c>
      <c r="E13" s="151" t="s">
        <v>7</v>
      </c>
      <c r="F13" s="151" t="s">
        <v>8</v>
      </c>
      <c r="G13" s="151" t="s">
        <v>9</v>
      </c>
      <c r="H13" s="151" t="s">
        <v>10</v>
      </c>
      <c r="I13" s="151" t="s">
        <v>11</v>
      </c>
      <c r="J13" s="151" t="s">
        <v>12</v>
      </c>
      <c r="K13" s="152"/>
    </row>
    <row r="14" spans="1:11" ht="12">
      <c r="A14" s="153">
        <v>1</v>
      </c>
      <c r="B14" s="154" t="s">
        <v>13</v>
      </c>
      <c r="C14" s="155">
        <v>10720</v>
      </c>
      <c r="D14" s="156"/>
      <c r="E14" s="154"/>
      <c r="F14" s="154"/>
      <c r="G14" s="154"/>
      <c r="H14" s="154"/>
      <c r="I14" s="154"/>
      <c r="J14" s="154"/>
      <c r="K14" s="152"/>
    </row>
    <row r="15" spans="1:11" ht="12">
      <c r="A15" s="153">
        <v>2</v>
      </c>
      <c r="B15" s="154" t="s">
        <v>15</v>
      </c>
      <c r="C15" s="155">
        <v>93881</v>
      </c>
      <c r="D15" s="156"/>
      <c r="E15" s="154"/>
      <c r="F15" s="154"/>
      <c r="G15" s="154"/>
      <c r="H15" s="154"/>
      <c r="I15" s="154"/>
      <c r="J15" s="154"/>
      <c r="K15" s="152"/>
    </row>
    <row r="16" spans="1:11" ht="64.5" customHeight="1">
      <c r="A16" s="153">
        <v>3</v>
      </c>
      <c r="B16" s="157" t="s">
        <v>16</v>
      </c>
      <c r="C16" s="155">
        <v>77260</v>
      </c>
      <c r="D16" s="156"/>
      <c r="E16" s="154"/>
      <c r="F16" s="154"/>
      <c r="G16" s="154"/>
      <c r="H16" s="154"/>
      <c r="I16" s="154"/>
      <c r="J16" s="154"/>
      <c r="K16" s="152"/>
    </row>
    <row r="17" spans="1:11" ht="54.75" customHeight="1">
      <c r="A17" s="153">
        <v>4</v>
      </c>
      <c r="B17" s="157" t="s">
        <v>17</v>
      </c>
      <c r="C17" s="155">
        <v>21360</v>
      </c>
      <c r="D17" s="156"/>
      <c r="E17" s="154"/>
      <c r="F17" s="154"/>
      <c r="G17" s="154"/>
      <c r="H17" s="154"/>
      <c r="I17" s="154"/>
      <c r="J17" s="154"/>
      <c r="K17" s="152"/>
    </row>
    <row r="18" spans="1:11" ht="12">
      <c r="A18" s="150"/>
      <c r="B18" s="158" t="s">
        <v>118</v>
      </c>
      <c r="C18" s="159">
        <f>SUM(C14:C17)</f>
        <v>203221</v>
      </c>
      <c r="D18" s="150"/>
      <c r="E18" s="150"/>
      <c r="F18" s="150"/>
      <c r="G18" s="150"/>
      <c r="H18" s="150"/>
      <c r="I18" s="150"/>
      <c r="J18" s="160"/>
      <c r="K18" s="152"/>
    </row>
    <row r="19" spans="1:11" ht="12">
      <c r="A19" s="150"/>
      <c r="B19" s="150"/>
      <c r="C19" s="150"/>
      <c r="D19" s="150"/>
      <c r="E19" s="150"/>
      <c r="F19" s="150"/>
      <c r="G19" s="150"/>
      <c r="H19" s="150"/>
      <c r="I19" s="150"/>
      <c r="J19" s="150"/>
      <c r="K19" s="152"/>
    </row>
    <row r="20" spans="1:10" ht="12.75">
      <c r="A20" s="47"/>
      <c r="B20" s="25"/>
      <c r="C20" s="47"/>
      <c r="D20" s="47"/>
      <c r="E20" s="47"/>
      <c r="F20" s="47"/>
      <c r="G20" s="47"/>
      <c r="H20" s="47"/>
      <c r="I20" s="47"/>
      <c r="J20" s="47"/>
    </row>
    <row r="21" spans="2:3" s="161" customFormat="1" ht="12">
      <c r="B21" s="206" t="s">
        <v>19</v>
      </c>
      <c r="C21" s="204">
        <v>71</v>
      </c>
    </row>
    <row r="22" s="6" customFormat="1" ht="12.75"/>
    <row r="23" spans="2:3" s="161" customFormat="1" ht="12">
      <c r="B23" s="206" t="s">
        <v>20</v>
      </c>
      <c r="C23" s="205">
        <v>360</v>
      </c>
    </row>
  </sheetData>
  <sheetProtection/>
  <mergeCells count="5">
    <mergeCell ref="A1:J1"/>
    <mergeCell ref="A2:J2"/>
    <mergeCell ref="A3:J3"/>
    <mergeCell ref="A4:J4"/>
    <mergeCell ref="D11:J12"/>
  </mergeCells>
  <printOptions/>
  <pageMargins left="0.7" right="0.7" top="0.75" bottom="0.75" header="0.3" footer="0.3"/>
  <pageSetup horizontalDpi="600" verticalDpi="600" orientation="landscape" r:id="rId1"/>
  <headerFooter>
    <oddFooter>&amp;C2012 UMC SINGLE LUNG</oddFooter>
  </headerFooter>
</worksheet>
</file>

<file path=xl/worksheets/sheet42.xml><?xml version="1.0" encoding="utf-8"?>
<worksheet xmlns="http://schemas.openxmlformats.org/spreadsheetml/2006/main" xmlns:r="http://schemas.openxmlformats.org/officeDocument/2006/relationships">
  <dimension ref="A1:J29"/>
  <sheetViews>
    <sheetView windowProtection="1" view="pageLayout" workbookViewId="0" topLeftCell="A1">
      <selection activeCell="E8" sqref="E8"/>
    </sheetView>
  </sheetViews>
  <sheetFormatPr defaultColWidth="9.00390625" defaultRowHeight="12.75"/>
  <cols>
    <col min="1" max="1" width="3.75390625" style="0" customWidth="1"/>
    <col min="2" max="2" width="23.125" style="0" customWidth="1"/>
    <col min="3" max="3" width="16.50390625" style="0" customWidth="1"/>
    <col min="4" max="4" width="10.50390625" style="0" customWidth="1"/>
    <col min="6" max="6" width="10.375" style="0" customWidth="1"/>
    <col min="7" max="7" width="8.00390625" style="0" customWidth="1"/>
    <col min="8" max="8" width="13.50390625" style="0" customWidth="1"/>
    <col min="10" max="10" width="12.25390625" style="0" customWidth="1"/>
  </cols>
  <sheetData>
    <row r="1" spans="1:10" ht="12.75">
      <c r="A1" s="6"/>
      <c r="B1" s="6"/>
      <c r="C1" s="6"/>
      <c r="D1" s="6"/>
      <c r="E1" s="6"/>
      <c r="F1" s="6"/>
      <c r="G1" s="6"/>
      <c r="H1" s="6"/>
      <c r="I1" s="6"/>
      <c r="J1" s="6"/>
    </row>
    <row r="2" spans="1:10" ht="15">
      <c r="A2" s="212" t="s">
        <v>168</v>
      </c>
      <c r="B2" s="212"/>
      <c r="C2" s="212"/>
      <c r="D2" s="212"/>
      <c r="E2" s="212"/>
      <c r="F2" s="212"/>
      <c r="G2" s="212"/>
      <c r="H2" s="212"/>
      <c r="I2" s="212"/>
      <c r="J2" s="212"/>
    </row>
    <row r="3" spans="1:10" ht="15">
      <c r="A3" s="219" t="s">
        <v>228</v>
      </c>
      <c r="B3" s="219"/>
      <c r="C3" s="219"/>
      <c r="D3" s="219"/>
      <c r="E3" s="219"/>
      <c r="F3" s="219"/>
      <c r="G3" s="219"/>
      <c r="H3" s="219"/>
      <c r="I3" s="219"/>
      <c r="J3" s="219"/>
    </row>
    <row r="4" spans="1:10" ht="15">
      <c r="A4" s="219" t="s">
        <v>251</v>
      </c>
      <c r="B4" s="219"/>
      <c r="C4" s="219"/>
      <c r="D4" s="219"/>
      <c r="E4" s="219"/>
      <c r="F4" s="219"/>
      <c r="G4" s="219"/>
      <c r="H4" s="219"/>
      <c r="I4" s="219"/>
      <c r="J4" s="219"/>
    </row>
    <row r="5" spans="1:10" ht="15">
      <c r="A5" s="213" t="s">
        <v>169</v>
      </c>
      <c r="B5" s="213"/>
      <c r="C5" s="213"/>
      <c r="D5" s="213"/>
      <c r="E5" s="213"/>
      <c r="F5" s="213"/>
      <c r="G5" s="213"/>
      <c r="H5" s="213"/>
      <c r="I5" s="213"/>
      <c r="J5" s="213"/>
    </row>
    <row r="6" spans="1:10" ht="15">
      <c r="A6" s="2"/>
      <c r="B6" s="2"/>
      <c r="C6" s="2"/>
      <c r="D6" s="2"/>
      <c r="E6" s="2"/>
      <c r="F6" s="2"/>
      <c r="G6" s="2"/>
      <c r="H6" s="2"/>
      <c r="I6" s="2"/>
      <c r="J6" s="2"/>
    </row>
    <row r="7" spans="1:10" ht="13.5">
      <c r="A7" s="3"/>
      <c r="B7" s="4"/>
      <c r="C7" s="5"/>
      <c r="D7" s="5"/>
      <c r="E7" s="5"/>
      <c r="F7" s="5"/>
      <c r="G7" s="3"/>
      <c r="H7" s="3"/>
      <c r="I7" s="3"/>
      <c r="J7" s="3"/>
    </row>
    <row r="8" spans="1:10" ht="13.5">
      <c r="A8" s="3"/>
      <c r="B8" s="4"/>
      <c r="C8" s="3"/>
      <c r="D8" s="3"/>
      <c r="E8" s="3"/>
      <c r="F8" s="3"/>
      <c r="G8" s="3"/>
      <c r="H8" s="3"/>
      <c r="I8" s="3"/>
      <c r="J8" s="3"/>
    </row>
    <row r="9" spans="1:10" ht="13.5">
      <c r="A9" s="3"/>
      <c r="B9" s="4"/>
      <c r="C9" s="3"/>
      <c r="D9" s="3"/>
      <c r="E9" s="3"/>
      <c r="F9" s="3"/>
      <c r="G9" s="3"/>
      <c r="H9" s="3"/>
      <c r="I9" s="3"/>
      <c r="J9" s="3"/>
    </row>
    <row r="10" spans="1:10" ht="13.5">
      <c r="A10" s="3"/>
      <c r="B10" s="4"/>
      <c r="C10" s="3"/>
      <c r="D10" s="3"/>
      <c r="E10" s="3"/>
      <c r="F10" s="3"/>
      <c r="G10" s="3"/>
      <c r="H10" s="3"/>
      <c r="I10" s="3"/>
      <c r="J10" s="3"/>
    </row>
    <row r="11" spans="1:10" ht="12.75">
      <c r="A11" s="6"/>
      <c r="B11" s="7"/>
      <c r="C11" s="8" t="s">
        <v>200</v>
      </c>
      <c r="D11" s="6"/>
      <c r="E11" s="6"/>
      <c r="F11" s="6"/>
      <c r="G11" s="6"/>
      <c r="H11" s="6"/>
      <c r="I11" s="6"/>
      <c r="J11" s="6"/>
    </row>
    <row r="12" spans="1:10" ht="12.75">
      <c r="A12" s="6"/>
      <c r="B12" s="6"/>
      <c r="C12" s="9" t="s">
        <v>122</v>
      </c>
      <c r="D12" s="244"/>
      <c r="E12" s="244"/>
      <c r="F12" s="244"/>
      <c r="G12" s="244"/>
      <c r="H12" s="244"/>
      <c r="I12" s="244"/>
      <c r="J12" s="244"/>
    </row>
    <row r="13" spans="1:10" ht="12.75">
      <c r="A13" s="6"/>
      <c r="B13" s="10"/>
      <c r="C13" s="11"/>
      <c r="D13" s="220"/>
      <c r="E13" s="220"/>
      <c r="F13" s="220"/>
      <c r="G13" s="220"/>
      <c r="H13" s="220"/>
      <c r="I13" s="220"/>
      <c r="J13" s="220"/>
    </row>
    <row r="14" spans="1:10" ht="12">
      <c r="A14" s="162"/>
      <c r="B14" s="162" t="s">
        <v>4</v>
      </c>
      <c r="C14" s="163" t="s">
        <v>5</v>
      </c>
      <c r="D14" s="163" t="s">
        <v>6</v>
      </c>
      <c r="E14" s="163" t="s">
        <v>7</v>
      </c>
      <c r="F14" s="163" t="s">
        <v>8</v>
      </c>
      <c r="G14" s="163" t="s">
        <v>9</v>
      </c>
      <c r="H14" s="163" t="s">
        <v>10</v>
      </c>
      <c r="I14" s="151" t="s">
        <v>11</v>
      </c>
      <c r="J14" s="151" t="s">
        <v>12</v>
      </c>
    </row>
    <row r="15" spans="1:10" ht="12">
      <c r="A15" s="164">
        <v>1</v>
      </c>
      <c r="B15" s="165" t="s">
        <v>13</v>
      </c>
      <c r="C15" s="166">
        <v>10721</v>
      </c>
      <c r="D15" s="167"/>
      <c r="E15" s="168"/>
      <c r="F15" s="168"/>
      <c r="G15" s="168"/>
      <c r="H15" s="168"/>
      <c r="I15" s="168"/>
      <c r="J15" s="168"/>
    </row>
    <row r="16" spans="1:10" ht="12">
      <c r="A16" s="164">
        <v>2</v>
      </c>
      <c r="B16" s="165" t="s">
        <v>15</v>
      </c>
      <c r="C16" s="166">
        <v>112147</v>
      </c>
      <c r="D16" s="167"/>
      <c r="E16" s="168"/>
      <c r="F16" s="168"/>
      <c r="G16" s="168"/>
      <c r="H16" s="168"/>
      <c r="I16" s="168"/>
      <c r="J16" s="168"/>
    </row>
    <row r="17" spans="1:10" ht="43.5" customHeight="1">
      <c r="A17" s="164">
        <v>3</v>
      </c>
      <c r="B17" s="169" t="s">
        <v>16</v>
      </c>
      <c r="C17" s="170">
        <v>85301</v>
      </c>
      <c r="D17" s="167"/>
      <c r="E17" s="168"/>
      <c r="F17" s="168"/>
      <c r="G17" s="168"/>
      <c r="H17" s="168"/>
      <c r="I17" s="168"/>
      <c r="J17" s="168"/>
    </row>
    <row r="18" spans="1:10" ht="36" customHeight="1">
      <c r="A18" s="164">
        <v>4</v>
      </c>
      <c r="B18" s="169" t="s">
        <v>17</v>
      </c>
      <c r="C18" s="170">
        <v>18558</v>
      </c>
      <c r="D18" s="167"/>
      <c r="E18" s="168"/>
      <c r="F18" s="168"/>
      <c r="G18" s="168"/>
      <c r="H18" s="168"/>
      <c r="I18" s="168"/>
      <c r="J18" s="168"/>
    </row>
    <row r="19" spans="1:10" ht="30" customHeight="1">
      <c r="A19" s="176"/>
      <c r="B19" s="177"/>
      <c r="C19" s="178"/>
      <c r="D19" s="179"/>
      <c r="E19" s="162"/>
      <c r="F19" s="162"/>
      <c r="G19" s="162"/>
      <c r="H19" s="162"/>
      <c r="I19" s="162"/>
      <c r="J19" s="162"/>
    </row>
    <row r="20" spans="1:10" ht="12">
      <c r="A20" s="162"/>
      <c r="B20" s="158" t="s">
        <v>124</v>
      </c>
      <c r="C20" s="171">
        <f>SUM(C15:C18)</f>
        <v>226727</v>
      </c>
      <c r="D20" s="162"/>
      <c r="E20" s="162"/>
      <c r="F20" s="162"/>
      <c r="G20" s="162"/>
      <c r="H20" s="162"/>
      <c r="I20" s="162"/>
      <c r="J20" s="172"/>
    </row>
    <row r="21" spans="1:10" ht="12">
      <c r="A21" s="162"/>
      <c r="B21" s="162"/>
      <c r="C21" s="162"/>
      <c r="D21" s="162"/>
      <c r="E21" s="162"/>
      <c r="F21" s="162"/>
      <c r="G21" s="162"/>
      <c r="H21" s="162"/>
      <c r="I21" s="162"/>
      <c r="J21" s="162"/>
    </row>
    <row r="22" spans="1:10" ht="12">
      <c r="A22" s="162"/>
      <c r="B22" s="173"/>
      <c r="C22" s="162"/>
      <c r="D22" s="162"/>
      <c r="E22" s="162"/>
      <c r="F22" s="162"/>
      <c r="G22" s="162"/>
      <c r="H22" s="162"/>
      <c r="I22" s="162"/>
      <c r="J22" s="162"/>
    </row>
    <row r="23" spans="2:3" s="161" customFormat="1" ht="12">
      <c r="B23" s="168" t="s">
        <v>19</v>
      </c>
      <c r="C23" s="207">
        <v>71</v>
      </c>
    </row>
    <row r="24" spans="2:3" s="6" customFormat="1" ht="12.75">
      <c r="B24" s="29"/>
      <c r="C24" s="192"/>
    </row>
    <row r="25" spans="2:3" s="161" customFormat="1" ht="12">
      <c r="B25" s="168" t="s">
        <v>20</v>
      </c>
      <c r="C25" s="207">
        <v>360</v>
      </c>
    </row>
    <row r="26" spans="1:10" ht="12">
      <c r="A26" s="174"/>
      <c r="B26" s="174"/>
      <c r="C26" s="174"/>
      <c r="D26" s="174"/>
      <c r="E26" s="174"/>
      <c r="F26" s="174"/>
      <c r="G26" s="174"/>
      <c r="H26" s="174"/>
      <c r="I26" s="174"/>
      <c r="J26" s="174"/>
    </row>
    <row r="27" spans="1:10" ht="12">
      <c r="A27" s="174"/>
      <c r="B27" s="174"/>
      <c r="C27" s="174"/>
      <c r="D27" s="174"/>
      <c r="E27" s="174"/>
      <c r="F27" s="174"/>
      <c r="G27" s="174"/>
      <c r="H27" s="174"/>
      <c r="I27" s="174"/>
      <c r="J27" s="174"/>
    </row>
    <row r="28" spans="1:10" ht="12">
      <c r="A28" s="174"/>
      <c r="B28" s="174"/>
      <c r="C28" s="174"/>
      <c r="D28" s="174"/>
      <c r="E28" s="174"/>
      <c r="F28" s="174"/>
      <c r="G28" s="174"/>
      <c r="H28" s="174"/>
      <c r="I28" s="174"/>
      <c r="J28" s="174"/>
    </row>
    <row r="29" spans="1:10" ht="13.5" customHeight="1">
      <c r="A29" s="175"/>
      <c r="B29" s="175"/>
      <c r="C29" s="175"/>
      <c r="D29" s="175"/>
      <c r="E29" s="175"/>
      <c r="F29" s="175"/>
      <c r="G29" s="175"/>
      <c r="H29" s="175"/>
      <c r="I29" s="175"/>
      <c r="J29" s="175"/>
    </row>
  </sheetData>
  <sheetProtection/>
  <mergeCells count="5">
    <mergeCell ref="A2:J2"/>
    <mergeCell ref="A3:J3"/>
    <mergeCell ref="A4:J4"/>
    <mergeCell ref="A5:J5"/>
    <mergeCell ref="D12:J13"/>
  </mergeCells>
  <printOptions/>
  <pageMargins left="0.7" right="0.7" top="0.75" bottom="0.75" header="0.3" footer="0.3"/>
  <pageSetup horizontalDpi="600" verticalDpi="600" orientation="landscape" r:id="rId1"/>
  <headerFooter>
    <oddFooter>&amp;C2012 UMC DOUBLE LUNG</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2:J31"/>
  <sheetViews>
    <sheetView windowProtection="1" view="pageLayout" zoomScaleNormal="75" workbookViewId="0" topLeftCell="A10">
      <selection activeCell="A18" sqref="A18"/>
    </sheetView>
  </sheetViews>
  <sheetFormatPr defaultColWidth="9.00390625" defaultRowHeight="12.75"/>
  <cols>
    <col min="1" max="1" width="2.875" style="6" customWidth="1"/>
    <col min="2" max="2" width="35.625" style="6" customWidth="1"/>
    <col min="3" max="3" width="22.125" style="6" customWidth="1"/>
    <col min="4" max="5" width="18.625" style="6" customWidth="1"/>
    <col min="6" max="7" width="12.625" style="6" customWidth="1"/>
    <col min="8" max="8" width="17.625" style="6" customWidth="1"/>
    <col min="9" max="9" width="7.625" style="6" customWidth="1"/>
    <col min="10" max="10" width="26.125" style="6" customWidth="1"/>
    <col min="11" max="16384" width="9.00390625" style="6" customWidth="1"/>
  </cols>
  <sheetData>
    <row r="1" ht="3" customHeight="1"/>
    <row r="2" spans="1:10" s="1" customFormat="1" ht="19.5" customHeight="1">
      <c r="A2" s="212" t="s">
        <v>168</v>
      </c>
      <c r="B2" s="212"/>
      <c r="C2" s="212"/>
      <c r="D2" s="212"/>
      <c r="E2" s="212"/>
      <c r="F2" s="212"/>
      <c r="G2" s="212"/>
      <c r="H2" s="212"/>
      <c r="I2" s="212"/>
      <c r="J2" s="212"/>
    </row>
    <row r="3" spans="1:10" s="1" customFormat="1" ht="16.5" customHeight="1">
      <c r="A3" s="219" t="s">
        <v>79</v>
      </c>
      <c r="B3" s="219"/>
      <c r="C3" s="219"/>
      <c r="D3" s="219"/>
      <c r="E3" s="219"/>
      <c r="F3" s="219"/>
      <c r="G3" s="219"/>
      <c r="H3" s="219"/>
      <c r="I3" s="219"/>
      <c r="J3" s="219"/>
    </row>
    <row r="4" spans="1:10" s="1" customFormat="1" ht="24.75" customHeight="1">
      <c r="A4" s="212" t="s">
        <v>227</v>
      </c>
      <c r="B4" s="212"/>
      <c r="C4" s="212"/>
      <c r="D4" s="212"/>
      <c r="E4" s="212"/>
      <c r="F4" s="212"/>
      <c r="G4" s="212"/>
      <c r="H4" s="212"/>
      <c r="I4" s="212"/>
      <c r="J4" s="212"/>
    </row>
    <row r="5" spans="1:10" s="1" customFormat="1" ht="16.5" customHeight="1">
      <c r="A5" s="213" t="s">
        <v>169</v>
      </c>
      <c r="B5" s="213"/>
      <c r="C5" s="213"/>
      <c r="D5" s="213"/>
      <c r="E5" s="213"/>
      <c r="F5" s="213"/>
      <c r="G5" s="213"/>
      <c r="H5" s="213"/>
      <c r="I5" s="213"/>
      <c r="J5" s="213"/>
    </row>
    <row r="6" spans="1:10" s="1" customFormat="1" ht="6"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6.5" customHeight="1">
      <c r="B10" s="4"/>
    </row>
    <row r="11" spans="2:3" ht="12" customHeight="1">
      <c r="B11" s="7"/>
      <c r="C11" s="8" t="s">
        <v>200</v>
      </c>
    </row>
    <row r="12" spans="3:10" ht="13.5" customHeight="1">
      <c r="C12" s="9" t="s">
        <v>63</v>
      </c>
      <c r="D12" s="244"/>
      <c r="E12" s="244"/>
      <c r="F12" s="244"/>
      <c r="G12" s="244"/>
      <c r="H12" s="244"/>
      <c r="I12" s="244"/>
      <c r="J12" s="244"/>
    </row>
    <row r="13" spans="2:10" ht="24" customHeight="1">
      <c r="B13" s="10"/>
      <c r="C13" s="11" t="s">
        <v>22</v>
      </c>
      <c r="D13" s="220"/>
      <c r="E13" s="220"/>
      <c r="F13" s="220"/>
      <c r="G13" s="220"/>
      <c r="H13" s="220"/>
      <c r="I13" s="220"/>
      <c r="J13" s="220"/>
    </row>
    <row r="14" spans="2:10" ht="24.75" customHeight="1">
      <c r="B14" s="12" t="s">
        <v>4</v>
      </c>
      <c r="C14" s="13" t="s">
        <v>5</v>
      </c>
      <c r="D14" s="13" t="s">
        <v>6</v>
      </c>
      <c r="E14" s="13" t="s">
        <v>7</v>
      </c>
      <c r="F14" s="12" t="s">
        <v>8</v>
      </c>
      <c r="G14" s="12" t="s">
        <v>9</v>
      </c>
      <c r="H14" s="13" t="s">
        <v>10</v>
      </c>
      <c r="I14" s="13" t="s">
        <v>11</v>
      </c>
      <c r="J14" s="13" t="s">
        <v>12</v>
      </c>
    </row>
    <row r="15" spans="1:10" ht="30.75" customHeight="1">
      <c r="A15" s="14">
        <v>1</v>
      </c>
      <c r="B15" s="15" t="s">
        <v>13</v>
      </c>
      <c r="C15" s="16">
        <v>9347</v>
      </c>
      <c r="D15" s="17"/>
      <c r="E15" s="15"/>
      <c r="F15" s="15"/>
      <c r="G15" s="15"/>
      <c r="H15" s="15"/>
      <c r="I15" s="15"/>
      <c r="J15" s="15"/>
    </row>
    <row r="16" spans="1:10" ht="30.75" customHeight="1">
      <c r="A16" s="14">
        <v>2</v>
      </c>
      <c r="B16" s="15" t="s">
        <v>15</v>
      </c>
      <c r="C16" s="16">
        <v>87172</v>
      </c>
      <c r="D16" s="17"/>
      <c r="E16" s="15"/>
      <c r="F16" s="15"/>
      <c r="G16" s="15"/>
      <c r="H16" s="15"/>
      <c r="I16" s="15"/>
      <c r="J16" s="15"/>
    </row>
    <row r="17" spans="1:10" ht="46.5" customHeight="1">
      <c r="A17" s="14">
        <v>3</v>
      </c>
      <c r="B17" s="18" t="s">
        <v>16</v>
      </c>
      <c r="C17" s="16">
        <v>66021</v>
      </c>
      <c r="D17" s="17"/>
      <c r="E17" s="15"/>
      <c r="F17" s="15"/>
      <c r="G17" s="15"/>
      <c r="H17" s="15"/>
      <c r="I17" s="15"/>
      <c r="J17" s="15"/>
    </row>
    <row r="18" spans="1:10" ht="30.75" customHeight="1">
      <c r="A18" s="14">
        <v>4</v>
      </c>
      <c r="B18" s="18" t="s">
        <v>17</v>
      </c>
      <c r="C18" s="16">
        <v>28057</v>
      </c>
      <c r="D18" s="17"/>
      <c r="E18" s="15"/>
      <c r="F18" s="15"/>
      <c r="G18" s="15"/>
      <c r="H18" s="15"/>
      <c r="I18" s="15"/>
      <c r="J18" s="15"/>
    </row>
    <row r="19" spans="2:10" ht="29.25" customHeight="1">
      <c r="B19" s="19" t="s">
        <v>65</v>
      </c>
      <c r="C19" s="20">
        <f>SUM(C15:C18)</f>
        <v>190597</v>
      </c>
      <c r="J19" s="91"/>
    </row>
    <row r="20" spans="2:10" ht="15.75" customHeight="1">
      <c r="B20" s="19"/>
      <c r="C20" s="20"/>
      <c r="J20" s="91"/>
    </row>
    <row r="21" spans="1:10" ht="26.25" customHeight="1">
      <c r="A21" s="15">
        <v>9</v>
      </c>
      <c r="B21" s="39" t="s">
        <v>208</v>
      </c>
      <c r="C21" s="34"/>
      <c r="D21" s="15"/>
      <c r="E21" s="15"/>
      <c r="F21" s="15"/>
      <c r="G21" s="15"/>
      <c r="H21" s="15"/>
      <c r="I21" s="15"/>
      <c r="J21" s="40"/>
    </row>
    <row r="22" ht="21.75" customHeight="1"/>
    <row r="23" spans="2:3" ht="19.5" customHeight="1">
      <c r="B23" s="15" t="s">
        <v>19</v>
      </c>
      <c r="C23" s="23">
        <v>71</v>
      </c>
    </row>
    <row r="24" ht="19.5" customHeight="1">
      <c r="B24" s="24"/>
    </row>
    <row r="25" spans="2:3" ht="19.5" customHeight="1">
      <c r="B25" s="15" t="s">
        <v>20</v>
      </c>
      <c r="C25" s="23">
        <v>360</v>
      </c>
    </row>
    <row r="26" ht="10.5" customHeight="1">
      <c r="B26" s="25"/>
    </row>
    <row r="27" spans="2:5" ht="89.25" customHeight="1">
      <c r="B27" s="28" t="s">
        <v>176</v>
      </c>
      <c r="D27" s="28" t="s">
        <v>177</v>
      </c>
      <c r="E27" s="71"/>
    </row>
    <row r="29" ht="140.25" customHeight="1">
      <c r="B29" s="28" t="s">
        <v>69</v>
      </c>
    </row>
    <row r="31" ht="12.75">
      <c r="B31" s="26"/>
    </row>
  </sheetData>
  <sheetProtection/>
  <mergeCells count="5">
    <mergeCell ref="D12:J13"/>
    <mergeCell ref="A2:J2"/>
    <mergeCell ref="A3:J3"/>
    <mergeCell ref="A4:J4"/>
    <mergeCell ref="A5:J5"/>
  </mergeCells>
  <printOptions/>
  <pageMargins left="0.25" right="0.25" top="0.25" bottom="0.25" header="0.5" footer="0.5"/>
  <pageSetup fitToHeight="1" fitToWidth="1" horizontalDpi="600" verticalDpi="600" orientation="landscape" scale="68"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dimension ref="A1:K26"/>
  <sheetViews>
    <sheetView windowProtection="1" view="pageLayout" workbookViewId="0" topLeftCell="A1">
      <selection activeCell="D7" sqref="D7:J8"/>
    </sheetView>
  </sheetViews>
  <sheetFormatPr defaultColWidth="9.00390625" defaultRowHeight="12.75"/>
  <cols>
    <col min="1" max="1" width="3.625" style="0" customWidth="1"/>
    <col min="2" max="2" width="24.875" style="0" customWidth="1"/>
    <col min="3" max="3" width="19.75390625" style="0" customWidth="1"/>
    <col min="4" max="4" width="11.50390625" style="0" customWidth="1"/>
    <col min="5" max="5" width="10.50390625" style="0" customWidth="1"/>
    <col min="6" max="6" width="10.25390625" style="0" customWidth="1"/>
    <col min="8" max="8" width="10.625" style="0" customWidth="1"/>
    <col min="10" max="10" width="10.625" style="0" customWidth="1"/>
  </cols>
  <sheetData>
    <row r="1" spans="1:11" ht="15">
      <c r="A1" s="212" t="s">
        <v>168</v>
      </c>
      <c r="B1" s="212"/>
      <c r="C1" s="212"/>
      <c r="D1" s="212"/>
      <c r="E1" s="212"/>
      <c r="F1" s="212"/>
      <c r="G1" s="212"/>
      <c r="H1" s="212"/>
      <c r="I1" s="212"/>
      <c r="J1" s="212"/>
      <c r="K1" s="1"/>
    </row>
    <row r="2" spans="1:11" ht="15">
      <c r="A2" s="219" t="s">
        <v>229</v>
      </c>
      <c r="B2" s="219"/>
      <c r="C2" s="219"/>
      <c r="D2" s="219"/>
      <c r="E2" s="219"/>
      <c r="F2" s="219"/>
      <c r="G2" s="219"/>
      <c r="H2" s="219"/>
      <c r="I2" s="219"/>
      <c r="J2" s="219"/>
      <c r="K2" s="1"/>
    </row>
    <row r="3" spans="1:11" ht="15">
      <c r="A3" s="212" t="s">
        <v>251</v>
      </c>
      <c r="B3" s="212"/>
      <c r="C3" s="212"/>
      <c r="D3" s="212"/>
      <c r="E3" s="212"/>
      <c r="F3" s="212"/>
      <c r="G3" s="212"/>
      <c r="H3" s="212"/>
      <c r="I3" s="212"/>
      <c r="J3" s="212"/>
      <c r="K3" s="1"/>
    </row>
    <row r="4" spans="1:11" ht="15">
      <c r="A4" s="213" t="s">
        <v>169</v>
      </c>
      <c r="B4" s="213"/>
      <c r="C4" s="213"/>
      <c r="D4" s="213"/>
      <c r="E4" s="213"/>
      <c r="F4" s="213"/>
      <c r="G4" s="213"/>
      <c r="H4" s="213"/>
      <c r="I4" s="213"/>
      <c r="J4" s="213"/>
      <c r="K4" s="1"/>
    </row>
    <row r="5" spans="1:11" ht="15">
      <c r="A5" s="2"/>
      <c r="B5" s="2"/>
      <c r="C5" s="2"/>
      <c r="D5" s="2"/>
      <c r="E5" s="2"/>
      <c r="F5" s="2"/>
      <c r="G5" s="2"/>
      <c r="H5" s="2"/>
      <c r="I5" s="2"/>
      <c r="J5" s="2"/>
      <c r="K5" s="1"/>
    </row>
    <row r="6" spans="1:11" ht="12.75">
      <c r="A6" s="6"/>
      <c r="B6" s="7"/>
      <c r="C6" s="8" t="s">
        <v>200</v>
      </c>
      <c r="D6" s="6"/>
      <c r="E6" s="6"/>
      <c r="F6" s="6"/>
      <c r="G6" s="6"/>
      <c r="H6" s="6"/>
      <c r="I6" s="6"/>
      <c r="J6" s="6"/>
      <c r="K6" s="6"/>
    </row>
    <row r="7" spans="1:11" ht="12.75">
      <c r="A7" s="6"/>
      <c r="B7" s="6"/>
      <c r="C7" s="9" t="s">
        <v>63</v>
      </c>
      <c r="D7" s="244"/>
      <c r="E7" s="244"/>
      <c r="F7" s="244"/>
      <c r="G7" s="244"/>
      <c r="H7" s="244"/>
      <c r="I7" s="244"/>
      <c r="J7" s="244"/>
      <c r="K7" s="6"/>
    </row>
    <row r="8" spans="1:11" ht="12.75">
      <c r="A8" s="6"/>
      <c r="B8" s="10"/>
      <c r="C8" s="11" t="s">
        <v>22</v>
      </c>
      <c r="D8" s="220"/>
      <c r="E8" s="220"/>
      <c r="F8" s="220"/>
      <c r="G8" s="220"/>
      <c r="H8" s="220"/>
      <c r="I8" s="220"/>
      <c r="J8" s="220"/>
      <c r="K8" s="6"/>
    </row>
    <row r="9" spans="1:11" s="182" customFormat="1" ht="12">
      <c r="A9" s="161"/>
      <c r="B9" s="163" t="s">
        <v>4</v>
      </c>
      <c r="C9" s="151" t="s">
        <v>5</v>
      </c>
      <c r="D9" s="151" t="s">
        <v>6</v>
      </c>
      <c r="E9" s="151" t="s">
        <v>7</v>
      </c>
      <c r="F9" s="163" t="s">
        <v>8</v>
      </c>
      <c r="G9" s="163" t="s">
        <v>9</v>
      </c>
      <c r="H9" s="151" t="s">
        <v>10</v>
      </c>
      <c r="I9" s="151" t="s">
        <v>11</v>
      </c>
      <c r="J9" s="151" t="s">
        <v>12</v>
      </c>
      <c r="K9" s="161"/>
    </row>
    <row r="10" spans="1:11" s="182" customFormat="1" ht="12">
      <c r="A10" s="164">
        <v>1</v>
      </c>
      <c r="B10" s="168" t="s">
        <v>13</v>
      </c>
      <c r="C10" s="167">
        <v>8852</v>
      </c>
      <c r="D10" s="183"/>
      <c r="E10" s="168"/>
      <c r="F10" s="168"/>
      <c r="G10" s="168"/>
      <c r="H10" s="168"/>
      <c r="I10" s="168"/>
      <c r="J10" s="168"/>
      <c r="K10" s="161"/>
    </row>
    <row r="11" spans="1:11" s="182" customFormat="1" ht="12">
      <c r="A11" s="164">
        <v>2</v>
      </c>
      <c r="B11" s="168" t="s">
        <v>15</v>
      </c>
      <c r="C11" s="167">
        <v>112307</v>
      </c>
      <c r="D11" s="183"/>
      <c r="E11" s="168"/>
      <c r="F11" s="168"/>
      <c r="G11" s="168"/>
      <c r="H11" s="168"/>
      <c r="I11" s="168"/>
      <c r="J11" s="168"/>
      <c r="K11" s="161"/>
    </row>
    <row r="12" spans="1:11" s="182" customFormat="1" ht="39" customHeight="1">
      <c r="A12" s="164">
        <v>3</v>
      </c>
      <c r="B12" s="184" t="s">
        <v>16</v>
      </c>
      <c r="C12" s="167">
        <v>88533</v>
      </c>
      <c r="D12" s="183"/>
      <c r="E12" s="168"/>
      <c r="F12" s="168"/>
      <c r="G12" s="168"/>
      <c r="H12" s="168"/>
      <c r="I12" s="168"/>
      <c r="J12" s="168"/>
      <c r="K12" s="161"/>
    </row>
    <row r="13" spans="1:11" s="182" customFormat="1" ht="43.5" customHeight="1">
      <c r="A13" s="164">
        <v>4</v>
      </c>
      <c r="B13" s="184" t="s">
        <v>17</v>
      </c>
      <c r="C13" s="167">
        <v>24169</v>
      </c>
      <c r="D13" s="183"/>
      <c r="E13" s="168"/>
      <c r="F13" s="168"/>
      <c r="G13" s="168"/>
      <c r="H13" s="168"/>
      <c r="I13" s="168"/>
      <c r="J13" s="168"/>
      <c r="K13" s="161"/>
    </row>
    <row r="14" spans="1:11" s="182" customFormat="1" ht="12">
      <c r="A14" s="161"/>
      <c r="B14" s="158" t="s">
        <v>230</v>
      </c>
      <c r="C14" s="185">
        <f>SUM(C10:C13)</f>
        <v>233861</v>
      </c>
      <c r="D14" s="161"/>
      <c r="E14" s="161"/>
      <c r="F14" s="161"/>
      <c r="G14" s="161"/>
      <c r="H14" s="161"/>
      <c r="I14" s="161"/>
      <c r="J14" s="186"/>
      <c r="K14" s="161"/>
    </row>
    <row r="15" spans="1:11" s="182" customFormat="1" ht="12">
      <c r="A15" s="161"/>
      <c r="B15" s="158"/>
      <c r="C15" s="185"/>
      <c r="D15" s="161"/>
      <c r="E15" s="161"/>
      <c r="F15" s="161"/>
      <c r="G15" s="161"/>
      <c r="H15" s="161"/>
      <c r="I15" s="161"/>
      <c r="J15" s="186"/>
      <c r="K15" s="161"/>
    </row>
    <row r="16" spans="1:11" s="182" customFormat="1" ht="12">
      <c r="A16" s="168">
        <v>9</v>
      </c>
      <c r="B16" s="187" t="s">
        <v>208</v>
      </c>
      <c r="C16" s="188"/>
      <c r="D16" s="168"/>
      <c r="E16" s="168"/>
      <c r="F16" s="168"/>
      <c r="G16" s="168"/>
      <c r="H16" s="168"/>
      <c r="I16" s="168"/>
      <c r="J16" s="189"/>
      <c r="K16" s="161"/>
    </row>
    <row r="17" spans="1:11" s="182" customFormat="1" ht="11.25">
      <c r="A17" s="161"/>
      <c r="B17" s="161"/>
      <c r="C17" s="161"/>
      <c r="D17" s="161"/>
      <c r="E17" s="161"/>
      <c r="F17" s="161"/>
      <c r="G17" s="161"/>
      <c r="H17" s="161"/>
      <c r="I17" s="161"/>
      <c r="J17" s="161"/>
      <c r="K17" s="161"/>
    </row>
    <row r="18" spans="1:11" s="182" customFormat="1" ht="12">
      <c r="A18" s="161"/>
      <c r="B18" s="168" t="s">
        <v>19</v>
      </c>
      <c r="C18" s="191">
        <v>71</v>
      </c>
      <c r="D18" s="161"/>
      <c r="E18" s="161"/>
      <c r="F18" s="161"/>
      <c r="G18" s="161"/>
      <c r="H18" s="161"/>
      <c r="I18" s="161"/>
      <c r="J18" s="161"/>
      <c r="K18" s="161"/>
    </row>
    <row r="19" spans="1:11" s="182" customFormat="1" ht="11.25">
      <c r="A19" s="161"/>
      <c r="B19" s="190"/>
      <c r="C19" s="161"/>
      <c r="D19" s="161"/>
      <c r="E19" s="161"/>
      <c r="F19" s="161"/>
      <c r="G19" s="161"/>
      <c r="H19" s="161"/>
      <c r="I19" s="161"/>
      <c r="J19" s="161"/>
      <c r="K19" s="161"/>
    </row>
    <row r="20" spans="1:11" s="182" customFormat="1" ht="12">
      <c r="A20" s="161"/>
      <c r="B20" s="168" t="s">
        <v>20</v>
      </c>
      <c r="C20" s="191">
        <v>360</v>
      </c>
      <c r="D20" s="161"/>
      <c r="E20" s="161"/>
      <c r="F20" s="161"/>
      <c r="G20" s="161"/>
      <c r="H20" s="161"/>
      <c r="I20" s="161"/>
      <c r="J20" s="161"/>
      <c r="K20" s="161"/>
    </row>
    <row r="21" spans="1:11" ht="6" customHeight="1">
      <c r="A21" s="6"/>
      <c r="B21" s="25"/>
      <c r="C21" s="6"/>
      <c r="D21" s="6"/>
      <c r="E21" s="6"/>
      <c r="F21" s="6"/>
      <c r="G21" s="6"/>
      <c r="H21" s="6"/>
      <c r="I21" s="6"/>
      <c r="J21" s="6"/>
      <c r="K21" s="6"/>
    </row>
    <row r="22" spans="1:11" ht="53.25" customHeight="1">
      <c r="A22" s="6"/>
      <c r="B22" s="181" t="s">
        <v>176</v>
      </c>
      <c r="C22" s="6"/>
      <c r="D22" s="181" t="s">
        <v>177</v>
      </c>
      <c r="E22" s="71"/>
      <c r="F22" s="6"/>
      <c r="G22" s="6"/>
      <c r="H22" s="6"/>
      <c r="I22" s="6"/>
      <c r="J22" s="6"/>
      <c r="K22" s="6"/>
    </row>
    <row r="23" spans="1:11" ht="3" customHeight="1">
      <c r="A23" s="6"/>
      <c r="B23" s="6"/>
      <c r="C23" s="6"/>
      <c r="D23" s="6"/>
      <c r="E23" s="6"/>
      <c r="F23" s="6"/>
      <c r="G23" s="6"/>
      <c r="H23" s="6"/>
      <c r="I23" s="6"/>
      <c r="J23" s="6"/>
      <c r="K23" s="6"/>
    </row>
    <row r="24" spans="1:11" ht="75" customHeight="1">
      <c r="A24" s="6"/>
      <c r="B24" s="181" t="s">
        <v>69</v>
      </c>
      <c r="C24" s="6"/>
      <c r="D24" s="6"/>
      <c r="E24" s="6"/>
      <c r="F24" s="6"/>
      <c r="G24" s="6"/>
      <c r="H24" s="6"/>
      <c r="I24" s="6"/>
      <c r="J24" s="6"/>
      <c r="K24" s="6"/>
    </row>
    <row r="25" spans="1:11" ht="12.75">
      <c r="A25" s="6"/>
      <c r="B25" s="6"/>
      <c r="C25" s="6"/>
      <c r="D25" s="6"/>
      <c r="E25" s="6"/>
      <c r="F25" s="6"/>
      <c r="G25" s="6"/>
      <c r="H25" s="6"/>
      <c r="I25" s="6"/>
      <c r="J25" s="6"/>
      <c r="K25" s="6"/>
    </row>
    <row r="26" spans="1:11" ht="12.75">
      <c r="A26" s="6"/>
      <c r="B26" s="26"/>
      <c r="C26" s="6"/>
      <c r="D26" s="6"/>
      <c r="E26" s="6"/>
      <c r="F26" s="6"/>
      <c r="G26" s="6"/>
      <c r="H26" s="6"/>
      <c r="I26" s="6"/>
      <c r="J26" s="6"/>
      <c r="K26" s="6"/>
    </row>
  </sheetData>
  <sheetProtection/>
  <mergeCells count="5">
    <mergeCell ref="A1:J1"/>
    <mergeCell ref="A2:J2"/>
    <mergeCell ref="A3:J3"/>
    <mergeCell ref="A4:J4"/>
    <mergeCell ref="D7:J8"/>
  </mergeCells>
  <printOptions/>
  <pageMargins left="0.7" right="0.7" top="0.75" bottom="0.75" header="0.3" footer="0.3"/>
  <pageSetup horizontalDpi="600" verticalDpi="600" orientation="landscape" r:id="rId1"/>
  <headerFooter>
    <oddHeader xml:space="preserve">&amp;L </oddHeader>
    <oddFooter>&amp;C2012 UMC HEART-LUNG</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2:J27"/>
  <sheetViews>
    <sheetView windowProtection="1" view="pageLayout" zoomScaleNormal="75" workbookViewId="0" topLeftCell="A16">
      <selection activeCell="C7" sqref="C7"/>
    </sheetView>
  </sheetViews>
  <sheetFormatPr defaultColWidth="9.00390625" defaultRowHeight="12.75"/>
  <cols>
    <col min="1" max="1" width="2.875" style="6" customWidth="1"/>
    <col min="2" max="2" width="37.125" style="6" customWidth="1"/>
    <col min="3" max="3" width="29.0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168</v>
      </c>
      <c r="B2" s="212"/>
      <c r="C2" s="212"/>
      <c r="D2" s="212"/>
      <c r="E2" s="212"/>
      <c r="F2" s="212"/>
      <c r="G2" s="212"/>
      <c r="H2" s="212"/>
      <c r="I2" s="212"/>
      <c r="J2" s="212"/>
    </row>
    <row r="3" spans="1:10" s="1" customFormat="1" ht="24.75" customHeight="1">
      <c r="A3" s="212" t="s">
        <v>88</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169</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ht="18.75" customHeight="1">
      <c r="C12" s="9" t="s">
        <v>85</v>
      </c>
    </row>
    <row r="13" spans="2:10" ht="24.75" customHeight="1">
      <c r="B13" s="10"/>
      <c r="C13" s="27" t="s">
        <v>22</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6558</v>
      </c>
      <c r="D15" s="17"/>
      <c r="E15" s="15"/>
      <c r="F15" s="15"/>
      <c r="G15" s="15"/>
      <c r="H15" s="15"/>
      <c r="I15" s="15"/>
      <c r="J15" s="15"/>
    </row>
    <row r="16" spans="1:10" ht="53.25" customHeight="1">
      <c r="A16" s="14">
        <v>2</v>
      </c>
      <c r="B16" s="28" t="s">
        <v>173</v>
      </c>
      <c r="C16" s="16">
        <v>67108</v>
      </c>
      <c r="D16" s="17"/>
      <c r="E16" s="15"/>
      <c r="F16" s="15"/>
      <c r="G16" s="15"/>
      <c r="H16" s="15"/>
      <c r="I16" s="15"/>
      <c r="J16" s="15"/>
    </row>
    <row r="17" spans="2:10" ht="34.5" customHeight="1">
      <c r="B17" s="19" t="s">
        <v>174</v>
      </c>
      <c r="C17" s="20">
        <f>SUM(C15:C16)</f>
        <v>73666</v>
      </c>
      <c r="J17" s="22"/>
    </row>
    <row r="18" ht="39.75" customHeight="1"/>
    <row r="19" spans="2:3" ht="19.5" customHeight="1">
      <c r="B19" s="15" t="s">
        <v>19</v>
      </c>
      <c r="C19" s="23">
        <v>71</v>
      </c>
    </row>
    <row r="20" ht="19.5" customHeight="1">
      <c r="B20" s="24"/>
    </row>
    <row r="21" spans="2:3" ht="19.5" customHeight="1">
      <c r="B21" s="15" t="s">
        <v>20</v>
      </c>
      <c r="C21" s="23">
        <v>360</v>
      </c>
    </row>
    <row r="22" ht="19.5" customHeight="1">
      <c r="B22" s="25"/>
    </row>
    <row r="23" ht="75" customHeight="1">
      <c r="B23" s="24"/>
    </row>
    <row r="27" ht="12.75">
      <c r="B27"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77"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2:J28"/>
  <sheetViews>
    <sheetView windowProtection="1" view="pageLayout" zoomScaleNormal="75" workbookViewId="0" topLeftCell="A17">
      <selection activeCell="D7" sqref="D7"/>
    </sheetView>
  </sheetViews>
  <sheetFormatPr defaultColWidth="9.00390625" defaultRowHeight="12.75"/>
  <cols>
    <col min="1" max="1" width="2.875" style="6" customWidth="1"/>
    <col min="2" max="2" width="35.625" style="6" customWidth="1"/>
    <col min="3" max="3" width="24.75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168</v>
      </c>
      <c r="B2" s="212"/>
      <c r="C2" s="212"/>
      <c r="D2" s="212"/>
      <c r="E2" s="212"/>
      <c r="F2" s="212"/>
      <c r="G2" s="212"/>
      <c r="H2" s="212"/>
      <c r="I2" s="212"/>
      <c r="J2" s="212"/>
    </row>
    <row r="3" spans="1:10" s="1" customFormat="1" ht="24.75" customHeight="1">
      <c r="A3" s="212" t="s">
        <v>84</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169</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ht="18.75" customHeight="1">
      <c r="C12" s="9" t="s">
        <v>80</v>
      </c>
    </row>
    <row r="13" spans="2:10" ht="24.75" customHeight="1">
      <c r="B13" s="10"/>
      <c r="C13" s="27" t="s">
        <v>22</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28" t="s">
        <v>99</v>
      </c>
      <c r="C15" s="16">
        <v>6558</v>
      </c>
      <c r="D15" s="17"/>
      <c r="E15" s="15"/>
      <c r="F15" s="15"/>
      <c r="G15" s="15"/>
      <c r="H15" s="15"/>
      <c r="I15" s="15"/>
      <c r="J15" s="15"/>
    </row>
    <row r="16" spans="1:10" ht="72.75" customHeight="1">
      <c r="A16" s="14">
        <v>2</v>
      </c>
      <c r="B16" s="28" t="s">
        <v>81</v>
      </c>
      <c r="C16" s="16">
        <v>67108</v>
      </c>
      <c r="D16" s="17"/>
      <c r="E16" s="15"/>
      <c r="F16" s="15"/>
      <c r="G16" s="15"/>
      <c r="H16" s="15"/>
      <c r="I16" s="15"/>
      <c r="J16" s="15"/>
    </row>
    <row r="17" spans="1:10" ht="53.25" customHeight="1">
      <c r="A17" s="14">
        <v>3</v>
      </c>
      <c r="B17" s="18" t="s">
        <v>82</v>
      </c>
      <c r="C17" s="30" t="s">
        <v>175</v>
      </c>
      <c r="D17" s="15"/>
      <c r="E17" s="15"/>
      <c r="F17" s="15"/>
      <c r="G17" s="15"/>
      <c r="H17" s="15"/>
      <c r="I17" s="15"/>
      <c r="J17" s="15"/>
    </row>
    <row r="18" spans="2:10" ht="34.5" customHeight="1">
      <c r="B18" s="19" t="s">
        <v>83</v>
      </c>
      <c r="C18" s="20">
        <f>SUM(C15:C17)</f>
        <v>73666</v>
      </c>
      <c r="J18" s="22"/>
    </row>
    <row r="19" ht="39.75" customHeight="1"/>
    <row r="20" spans="2:3" ht="19.5" customHeight="1">
      <c r="B20" s="15" t="s">
        <v>19</v>
      </c>
      <c r="C20" s="23">
        <v>71</v>
      </c>
    </row>
    <row r="21" ht="19.5" customHeight="1">
      <c r="B21" s="24"/>
    </row>
    <row r="22" spans="2:3" ht="19.5" customHeight="1">
      <c r="B22" s="15" t="s">
        <v>20</v>
      </c>
      <c r="C22" s="23">
        <v>360</v>
      </c>
    </row>
    <row r="23" ht="19.5" customHeight="1">
      <c r="B23" s="25"/>
    </row>
    <row r="24" ht="75" customHeight="1">
      <c r="B24" s="24"/>
    </row>
    <row r="28" ht="12.75">
      <c r="B28"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80"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dimension ref="A1:J24"/>
  <sheetViews>
    <sheetView windowProtection="1" view="pageLayout" workbookViewId="0" topLeftCell="A16">
      <selection activeCell="C28" sqref="C28"/>
    </sheetView>
  </sheetViews>
  <sheetFormatPr defaultColWidth="9.00390625" defaultRowHeight="12.75"/>
  <cols>
    <col min="1" max="1" width="4.50390625" style="0" customWidth="1"/>
    <col min="2" max="2" width="25.25390625" style="0" customWidth="1"/>
    <col min="3" max="3" width="16.375" style="0" customWidth="1"/>
    <col min="4" max="4" width="11.50390625" style="0" customWidth="1"/>
    <col min="5" max="5" width="10.75390625" style="0" customWidth="1"/>
    <col min="6" max="6" width="11.25390625" style="0" customWidth="1"/>
    <col min="8" max="8" width="11.125" style="0" customWidth="1"/>
    <col min="9" max="9" width="5.625" style="0" customWidth="1"/>
    <col min="10" max="10" width="11.50390625" style="0" customWidth="1"/>
  </cols>
  <sheetData>
    <row r="1" spans="1:10" ht="12.75">
      <c r="A1" s="6"/>
      <c r="B1" s="6"/>
      <c r="C1" s="6"/>
      <c r="D1" s="6"/>
      <c r="E1" s="6"/>
      <c r="F1" s="6"/>
      <c r="G1" s="6"/>
      <c r="H1" s="6"/>
      <c r="I1" s="6"/>
      <c r="J1" s="6"/>
    </row>
    <row r="2" spans="1:10" ht="15">
      <c r="A2" s="212" t="s">
        <v>168</v>
      </c>
      <c r="B2" s="212"/>
      <c r="C2" s="212"/>
      <c r="D2" s="212"/>
      <c r="E2" s="212"/>
      <c r="F2" s="212"/>
      <c r="G2" s="212"/>
      <c r="H2" s="212"/>
      <c r="I2" s="212"/>
      <c r="J2" s="212"/>
    </row>
    <row r="3" spans="1:10" ht="15">
      <c r="A3" s="212" t="s">
        <v>235</v>
      </c>
      <c r="B3" s="212"/>
      <c r="C3" s="212"/>
      <c r="D3" s="212"/>
      <c r="E3" s="212"/>
      <c r="F3" s="212"/>
      <c r="G3" s="212"/>
      <c r="H3" s="212"/>
      <c r="I3" s="212"/>
      <c r="J3" s="212"/>
    </row>
    <row r="4" spans="1:10" ht="15">
      <c r="A4" s="212" t="s">
        <v>227</v>
      </c>
      <c r="B4" s="212"/>
      <c r="C4" s="212"/>
      <c r="D4" s="212"/>
      <c r="E4" s="212"/>
      <c r="F4" s="212"/>
      <c r="G4" s="212"/>
      <c r="H4" s="212"/>
      <c r="I4" s="212"/>
      <c r="J4" s="212"/>
    </row>
    <row r="5" spans="1:10" ht="15">
      <c r="A5" s="213" t="s">
        <v>169</v>
      </c>
      <c r="B5" s="213"/>
      <c r="C5" s="213"/>
      <c r="D5" s="213"/>
      <c r="E5" s="213"/>
      <c r="F5" s="213"/>
      <c r="G5" s="213"/>
      <c r="H5" s="213"/>
      <c r="I5" s="213"/>
      <c r="J5" s="213"/>
    </row>
    <row r="6" spans="1:10" ht="15">
      <c r="A6" s="2"/>
      <c r="B6" s="2"/>
      <c r="C6" s="2"/>
      <c r="D6" s="2"/>
      <c r="E6" s="2"/>
      <c r="F6" s="2"/>
      <c r="G6" s="2"/>
      <c r="H6" s="2"/>
      <c r="I6" s="2"/>
      <c r="J6" s="2"/>
    </row>
    <row r="7" spans="1:10" ht="15">
      <c r="A7" s="1"/>
      <c r="B7" s="208"/>
      <c r="C7" s="209"/>
      <c r="D7" s="209"/>
      <c r="E7" s="209"/>
      <c r="F7" s="209"/>
      <c r="G7" s="1"/>
      <c r="H7" s="1"/>
      <c r="I7" s="1"/>
      <c r="J7" s="1"/>
    </row>
    <row r="8" spans="1:10" ht="15">
      <c r="A8" s="1"/>
      <c r="B8" s="208"/>
      <c r="C8" s="1"/>
      <c r="D8" s="1"/>
      <c r="E8" s="1"/>
      <c r="F8" s="1"/>
      <c r="G8" s="1"/>
      <c r="H8" s="1"/>
      <c r="I8" s="1"/>
      <c r="J8" s="1"/>
    </row>
    <row r="9" spans="1:10" ht="15">
      <c r="A9" s="1"/>
      <c r="B9" s="208"/>
      <c r="C9" s="1"/>
      <c r="D9" s="1" t="s">
        <v>248</v>
      </c>
      <c r="E9" s="1"/>
      <c r="F9" s="1"/>
      <c r="G9" s="1"/>
      <c r="H9" s="1"/>
      <c r="I9" s="1"/>
      <c r="J9" s="1"/>
    </row>
    <row r="10" spans="1:10" ht="15">
      <c r="A10" s="1"/>
      <c r="B10" s="208"/>
      <c r="C10" s="1"/>
      <c r="D10" s="1"/>
      <c r="E10" s="1"/>
      <c r="F10" s="1"/>
      <c r="G10" s="1"/>
      <c r="H10" s="1"/>
      <c r="I10" s="1"/>
      <c r="J10" s="1"/>
    </row>
    <row r="11" spans="1:10" ht="15">
      <c r="A11" s="1"/>
      <c r="B11" s="208"/>
      <c r="C11" s="210"/>
      <c r="D11" s="1"/>
      <c r="E11" s="1"/>
      <c r="F11" s="1"/>
      <c r="G11" s="1"/>
      <c r="H11" s="1"/>
      <c r="I11" s="1"/>
      <c r="J11" s="1"/>
    </row>
    <row r="12" spans="1:10" ht="15">
      <c r="A12" s="1"/>
      <c r="B12" s="1"/>
      <c r="C12" s="2" t="s">
        <v>249</v>
      </c>
      <c r="D12" s="1"/>
      <c r="E12" s="1"/>
      <c r="F12" s="1"/>
      <c r="G12" s="1"/>
      <c r="H12" s="1"/>
      <c r="I12" s="1"/>
      <c r="J12" s="1"/>
    </row>
    <row r="13" spans="1:10" ht="15">
      <c r="A13" s="1"/>
      <c r="B13" s="211"/>
      <c r="C13" s="180" t="s">
        <v>22</v>
      </c>
      <c r="D13" s="180"/>
      <c r="E13" s="180"/>
      <c r="F13" s="180"/>
      <c r="G13" s="180"/>
      <c r="H13" s="101"/>
      <c r="I13" s="101"/>
      <c r="J13" s="101"/>
    </row>
    <row r="14" spans="1:10" ht="15">
      <c r="A14" s="1"/>
      <c r="B14" s="12" t="s">
        <v>4</v>
      </c>
      <c r="C14" s="12" t="s">
        <v>5</v>
      </c>
      <c r="D14" s="12" t="s">
        <v>6</v>
      </c>
      <c r="E14" s="12" t="s">
        <v>7</v>
      </c>
      <c r="F14" s="12" t="s">
        <v>8</v>
      </c>
      <c r="G14" s="12" t="s">
        <v>9</v>
      </c>
      <c r="H14" s="13" t="s">
        <v>10</v>
      </c>
      <c r="I14" s="13" t="s">
        <v>11</v>
      </c>
      <c r="J14" s="13" t="s">
        <v>12</v>
      </c>
    </row>
    <row r="15" spans="1:10" ht="12.75">
      <c r="A15" s="14">
        <v>1</v>
      </c>
      <c r="B15" s="15" t="s">
        <v>13</v>
      </c>
      <c r="C15" s="16">
        <v>6666</v>
      </c>
      <c r="D15" s="17"/>
      <c r="E15" s="15"/>
      <c r="F15" s="15"/>
      <c r="G15" s="15"/>
      <c r="H15" s="15"/>
      <c r="I15" s="15"/>
      <c r="J15" s="15"/>
    </row>
    <row r="16" spans="1:10" ht="12.75">
      <c r="A16" s="14">
        <v>2</v>
      </c>
      <c r="B16" s="15" t="s">
        <v>15</v>
      </c>
      <c r="C16" s="16">
        <v>48370</v>
      </c>
      <c r="D16" s="17"/>
      <c r="E16" s="15"/>
      <c r="F16" s="15"/>
      <c r="G16" s="15"/>
      <c r="H16" s="15"/>
      <c r="I16" s="15"/>
      <c r="J16" s="15"/>
    </row>
    <row r="17" spans="1:10" ht="54" customHeight="1">
      <c r="A17" s="14">
        <v>3</v>
      </c>
      <c r="B17" s="18" t="s">
        <v>16</v>
      </c>
      <c r="C17" s="16">
        <v>37806</v>
      </c>
      <c r="D17" s="17"/>
      <c r="E17" s="15"/>
      <c r="F17" s="15"/>
      <c r="G17" s="15"/>
      <c r="H17" s="15"/>
      <c r="I17" s="15"/>
      <c r="J17" s="15"/>
    </row>
    <row r="18" spans="1:10" ht="59.25" customHeight="1">
      <c r="A18" s="14">
        <v>4</v>
      </c>
      <c r="B18" s="18" t="s">
        <v>17</v>
      </c>
      <c r="C18" s="16">
        <v>15551</v>
      </c>
      <c r="D18" s="17"/>
      <c r="E18" s="15"/>
      <c r="F18" s="15"/>
      <c r="G18" s="15"/>
      <c r="H18" s="15"/>
      <c r="I18" s="15"/>
      <c r="J18" s="15"/>
    </row>
    <row r="19" spans="1:10" ht="12.75">
      <c r="A19" s="6"/>
      <c r="B19" s="19" t="s">
        <v>206</v>
      </c>
      <c r="C19" s="20">
        <f>SUM(C15:C18)</f>
        <v>108393</v>
      </c>
      <c r="D19" s="6"/>
      <c r="E19" s="6"/>
      <c r="F19" s="6"/>
      <c r="G19" s="6"/>
      <c r="H19" s="6"/>
      <c r="I19" s="6"/>
      <c r="J19" s="22"/>
    </row>
    <row r="20" spans="1:10" ht="12.75">
      <c r="A20" s="6"/>
      <c r="B20" s="6"/>
      <c r="C20" s="6"/>
      <c r="D20" s="6"/>
      <c r="E20" s="6"/>
      <c r="F20" s="6"/>
      <c r="G20" s="6"/>
      <c r="H20" s="6"/>
      <c r="I20" s="6"/>
      <c r="J20" s="6"/>
    </row>
    <row r="21" spans="1:10" ht="12.75">
      <c r="A21" s="6"/>
      <c r="B21" s="15" t="s">
        <v>19</v>
      </c>
      <c r="C21" s="23">
        <v>71</v>
      </c>
      <c r="D21" s="6"/>
      <c r="E21" s="6"/>
      <c r="F21" s="6"/>
      <c r="G21" s="6"/>
      <c r="H21" s="6"/>
      <c r="I21" s="6"/>
      <c r="J21" s="6"/>
    </row>
    <row r="22" spans="1:10" ht="12.75">
      <c r="A22" s="6"/>
      <c r="B22" s="24"/>
      <c r="C22" s="6"/>
      <c r="D22" s="6"/>
      <c r="E22" s="6"/>
      <c r="F22" s="6"/>
      <c r="G22" s="6"/>
      <c r="H22" s="6"/>
      <c r="I22" s="6"/>
      <c r="J22" s="6"/>
    </row>
    <row r="23" spans="1:10" ht="12.75">
      <c r="A23" s="6"/>
      <c r="B23" s="15" t="s">
        <v>20</v>
      </c>
      <c r="C23" s="23">
        <v>360</v>
      </c>
      <c r="D23" s="6"/>
      <c r="E23" s="6"/>
      <c r="F23" s="6"/>
      <c r="G23" s="6"/>
      <c r="H23" s="6"/>
      <c r="I23" s="6"/>
      <c r="J23" s="6"/>
    </row>
    <row r="24" spans="1:10" ht="12.75">
      <c r="A24" s="6"/>
      <c r="B24" s="25"/>
      <c r="C24" s="6"/>
      <c r="D24" s="6"/>
      <c r="E24" s="6"/>
      <c r="F24" s="6"/>
      <c r="G24" s="6"/>
      <c r="H24" s="6"/>
      <c r="I24" s="6"/>
      <c r="J24" s="6"/>
    </row>
  </sheetData>
  <sheetProtection/>
  <mergeCells count="4">
    <mergeCell ref="A2:J2"/>
    <mergeCell ref="A3:J3"/>
    <mergeCell ref="A4:J4"/>
    <mergeCell ref="A5:J5"/>
  </mergeCells>
  <printOptions/>
  <pageMargins left="0.7" right="0.7" top="0.75" bottom="0.75" header="0.3" footer="0.3"/>
  <pageSetup horizontalDpi="600" verticalDpi="600" orientation="landscape" r:id="rId1"/>
  <headerFooter>
    <oddFooter>&amp;C2012 UMC PANCREAS AFTER KIDNEY</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2:J29"/>
  <sheetViews>
    <sheetView windowProtection="1" view="pageLayout" zoomScaleNormal="75" workbookViewId="0" topLeftCell="A11">
      <selection activeCell="E21" sqref="E21"/>
    </sheetView>
  </sheetViews>
  <sheetFormatPr defaultColWidth="9.00390625" defaultRowHeight="12.75"/>
  <cols>
    <col min="1" max="1" width="2.875" style="6" customWidth="1"/>
    <col min="2" max="2" width="35.625" style="6" customWidth="1"/>
    <col min="3" max="3" width="21.8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168</v>
      </c>
      <c r="B2" s="212"/>
      <c r="C2" s="212"/>
      <c r="D2" s="212"/>
      <c r="E2" s="212"/>
      <c r="F2" s="212"/>
      <c r="G2" s="212"/>
      <c r="H2" s="212"/>
      <c r="I2" s="212"/>
      <c r="J2" s="212"/>
    </row>
    <row r="3" spans="1:10" s="1" customFormat="1" ht="24.75" customHeight="1">
      <c r="A3" s="212" t="s">
        <v>180</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169</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ht="18.75" customHeight="1">
      <c r="C12" s="9" t="s">
        <v>178</v>
      </c>
    </row>
    <row r="13" spans="2:10" ht="24.75" customHeight="1">
      <c r="B13" s="10"/>
      <c r="C13" s="27" t="s">
        <v>22</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6669</v>
      </c>
      <c r="D15" s="17"/>
      <c r="E15" s="15"/>
      <c r="F15" s="15"/>
      <c r="G15" s="15"/>
      <c r="H15" s="15"/>
      <c r="I15" s="15"/>
      <c r="J15" s="15"/>
    </row>
    <row r="16" spans="1:10" ht="34.5" customHeight="1">
      <c r="A16" s="14">
        <v>2</v>
      </c>
      <c r="B16" s="15" t="s">
        <v>15</v>
      </c>
      <c r="C16" s="16">
        <v>59192</v>
      </c>
      <c r="D16" s="17"/>
      <c r="E16" s="15"/>
      <c r="F16" s="15"/>
      <c r="G16" s="15"/>
      <c r="H16" s="15"/>
      <c r="I16" s="15"/>
      <c r="J16" s="15"/>
    </row>
    <row r="17" spans="1:10" ht="48" customHeight="1">
      <c r="A17" s="14">
        <v>3</v>
      </c>
      <c r="B17" s="18" t="s">
        <v>16</v>
      </c>
      <c r="C17" s="16">
        <v>53289</v>
      </c>
      <c r="D17" s="17"/>
      <c r="E17" s="15"/>
      <c r="F17" s="15"/>
      <c r="G17" s="15"/>
      <c r="H17" s="15"/>
      <c r="I17" s="15"/>
      <c r="J17" s="15"/>
    </row>
    <row r="18" spans="1:10" ht="51" customHeight="1">
      <c r="A18" s="14">
        <v>4</v>
      </c>
      <c r="B18" s="18" t="s">
        <v>17</v>
      </c>
      <c r="C18" s="16">
        <v>15554</v>
      </c>
      <c r="D18" s="17"/>
      <c r="E18" s="15"/>
      <c r="F18" s="15"/>
      <c r="G18" s="15"/>
      <c r="H18" s="15"/>
      <c r="I18" s="15"/>
      <c r="J18" s="15"/>
    </row>
    <row r="19" spans="2:10" ht="34.5" customHeight="1">
      <c r="B19" s="19" t="s">
        <v>179</v>
      </c>
      <c r="C19" s="20">
        <f>SUM(C15:C18)</f>
        <v>134704</v>
      </c>
      <c r="J19" s="22"/>
    </row>
    <row r="20" ht="39.75" customHeight="1"/>
    <row r="21" spans="2:3" ht="19.5" customHeight="1">
      <c r="B21" s="15" t="s">
        <v>19</v>
      </c>
      <c r="C21" s="23">
        <v>71</v>
      </c>
    </row>
    <row r="22" ht="19.5" customHeight="1">
      <c r="B22" s="24"/>
    </row>
    <row r="23" spans="2:3" ht="19.5" customHeight="1">
      <c r="B23" s="15" t="s">
        <v>20</v>
      </c>
      <c r="C23" s="23">
        <v>360</v>
      </c>
    </row>
    <row r="24" ht="19.5" customHeight="1">
      <c r="B24" s="25"/>
    </row>
    <row r="25" ht="75" customHeight="1">
      <c r="B25" s="24"/>
    </row>
    <row r="29" ht="12.75">
      <c r="B29"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81"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2:J29"/>
  <sheetViews>
    <sheetView windowProtection="1" view="pageLayout" zoomScaleNormal="75" workbookViewId="0" topLeftCell="A19">
      <selection activeCell="A10" sqref="A10"/>
    </sheetView>
  </sheetViews>
  <sheetFormatPr defaultColWidth="9.00390625" defaultRowHeight="12.75"/>
  <cols>
    <col min="1" max="1" width="2.875" style="6" customWidth="1"/>
    <col min="2" max="2" width="35.625" style="6" customWidth="1"/>
    <col min="3" max="3" width="22.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168</v>
      </c>
      <c r="B2" s="212"/>
      <c r="C2" s="212"/>
      <c r="D2" s="212"/>
      <c r="E2" s="212"/>
      <c r="F2" s="212"/>
      <c r="G2" s="212"/>
      <c r="H2" s="212"/>
      <c r="I2" s="212"/>
      <c r="J2" s="212"/>
    </row>
    <row r="3" spans="1:10" s="1" customFormat="1" ht="24.75" customHeight="1">
      <c r="A3" s="219" t="s">
        <v>52</v>
      </c>
      <c r="B3" s="219"/>
      <c r="C3" s="219"/>
      <c r="D3" s="219"/>
      <c r="E3" s="219"/>
      <c r="F3" s="219"/>
      <c r="G3" s="219"/>
      <c r="H3" s="219"/>
      <c r="I3" s="219"/>
      <c r="J3" s="219"/>
    </row>
    <row r="4" spans="1:10" s="1" customFormat="1" ht="24.75" customHeight="1">
      <c r="A4" s="212" t="s">
        <v>227</v>
      </c>
      <c r="B4" s="212"/>
      <c r="C4" s="212"/>
      <c r="D4" s="212"/>
      <c r="E4" s="212"/>
      <c r="F4" s="212"/>
      <c r="G4" s="212"/>
      <c r="H4" s="212"/>
      <c r="I4" s="212"/>
      <c r="J4" s="212"/>
    </row>
    <row r="5" spans="1:10" s="1" customFormat="1" ht="24.75" customHeight="1">
      <c r="A5" s="213" t="s">
        <v>169</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ht="18.75" customHeight="1">
      <c r="B11" s="7"/>
    </row>
    <row r="12" spans="3:10" ht="37.5" customHeight="1">
      <c r="C12" s="8" t="s">
        <v>200</v>
      </c>
      <c r="D12" s="247"/>
      <c r="E12" s="247"/>
      <c r="F12" s="247"/>
      <c r="G12" s="247"/>
      <c r="H12" s="247"/>
      <c r="I12" s="247"/>
      <c r="J12" s="247"/>
    </row>
    <row r="13" spans="2:10" ht="24.75" customHeight="1">
      <c r="B13" s="10"/>
      <c r="C13" s="27" t="s">
        <v>22</v>
      </c>
      <c r="D13" s="248" t="s">
        <v>212</v>
      </c>
      <c r="E13" s="248"/>
      <c r="F13" s="248"/>
      <c r="G13" s="248"/>
      <c r="H13" s="248"/>
      <c r="I13" s="248"/>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8068</v>
      </c>
      <c r="D15" s="17"/>
      <c r="E15" s="15"/>
      <c r="F15" s="15"/>
      <c r="G15" s="15"/>
      <c r="H15" s="15"/>
      <c r="I15" s="15"/>
      <c r="J15" s="15"/>
    </row>
    <row r="16" spans="1:10" ht="34.5" customHeight="1">
      <c r="A16" s="14">
        <v>2</v>
      </c>
      <c r="B16" s="15" t="s">
        <v>15</v>
      </c>
      <c r="C16" s="16">
        <v>123633</v>
      </c>
      <c r="D16" s="17"/>
      <c r="E16" s="15"/>
      <c r="F16" s="15"/>
      <c r="G16" s="15"/>
      <c r="H16" s="15"/>
      <c r="I16" s="15"/>
      <c r="J16" s="15"/>
    </row>
    <row r="17" spans="1:10" ht="54.75" customHeight="1">
      <c r="A17" s="14">
        <v>3</v>
      </c>
      <c r="B17" s="18" t="s">
        <v>16</v>
      </c>
      <c r="C17" s="16">
        <v>95726</v>
      </c>
      <c r="D17" s="17"/>
      <c r="E17" s="15"/>
      <c r="F17" s="15"/>
      <c r="G17" s="15"/>
      <c r="H17" s="15"/>
      <c r="I17" s="15"/>
      <c r="J17" s="15"/>
    </row>
    <row r="18" spans="1:10" ht="47.25" customHeight="1">
      <c r="A18" s="14">
        <v>4</v>
      </c>
      <c r="B18" s="18" t="s">
        <v>17</v>
      </c>
      <c r="C18" s="16">
        <v>21516</v>
      </c>
      <c r="D18" s="17"/>
      <c r="E18" s="15"/>
      <c r="F18" s="15"/>
      <c r="G18" s="15"/>
      <c r="H18" s="15"/>
      <c r="I18" s="15"/>
      <c r="J18" s="15"/>
    </row>
    <row r="19" spans="2:10" ht="34.5" customHeight="1">
      <c r="B19" s="19" t="s">
        <v>49</v>
      </c>
      <c r="C19" s="20">
        <f>SUM(C15:C18)</f>
        <v>248943</v>
      </c>
      <c r="J19" s="22"/>
    </row>
    <row r="20" ht="39.75" customHeight="1"/>
    <row r="21" spans="2:3" ht="19.5" customHeight="1">
      <c r="B21" s="15" t="s">
        <v>19</v>
      </c>
      <c r="C21" s="23">
        <v>71</v>
      </c>
    </row>
    <row r="22" ht="19.5" customHeight="1">
      <c r="B22" s="24"/>
    </row>
    <row r="23" spans="2:3" ht="19.5" customHeight="1">
      <c r="B23" s="15" t="s">
        <v>20</v>
      </c>
      <c r="C23" s="23">
        <v>360</v>
      </c>
    </row>
    <row r="24" ht="19.5" customHeight="1">
      <c r="B24" s="25"/>
    </row>
    <row r="25" ht="75" customHeight="1">
      <c r="B25" s="24"/>
    </row>
    <row r="29" ht="12.75">
      <c r="B29" s="26"/>
    </row>
  </sheetData>
  <sheetProtection/>
  <mergeCells count="6">
    <mergeCell ref="D13:I13"/>
    <mergeCell ref="D12:J12"/>
    <mergeCell ref="A2:J2"/>
    <mergeCell ref="A3:J3"/>
    <mergeCell ref="A4:J4"/>
    <mergeCell ref="A5:J5"/>
  </mergeCells>
  <printOptions/>
  <pageMargins left="0.25" right="0.25" top="0.25" bottom="0.25" header="0.5" footer="0.5"/>
  <pageSetup fitToHeight="1" fitToWidth="1" horizontalDpi="600" verticalDpi="600" orientation="landscape" scale="81"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29"/>
  <sheetViews>
    <sheetView windowProtection="1" view="pageLayout" zoomScaleNormal="75" zoomScaleSheetLayoutView="62" workbookViewId="0" topLeftCell="A16">
      <selection activeCell="A12" sqref="A12"/>
    </sheetView>
  </sheetViews>
  <sheetFormatPr defaultColWidth="9.00390625" defaultRowHeight="12.75"/>
  <cols>
    <col min="1" max="1" width="2.875" style="6" customWidth="1"/>
    <col min="2" max="2" width="34.1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0</v>
      </c>
      <c r="B2" s="212"/>
      <c r="C2" s="212"/>
      <c r="D2" s="212"/>
      <c r="E2" s="212"/>
      <c r="F2" s="212"/>
      <c r="G2" s="212"/>
      <c r="H2" s="212"/>
      <c r="I2" s="212"/>
      <c r="J2" s="212"/>
    </row>
    <row r="3" spans="1:10" s="1" customFormat="1" ht="24.75" customHeight="1">
      <c r="A3" s="212" t="s">
        <v>52</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1</v>
      </c>
      <c r="B5" s="213"/>
      <c r="C5" s="213"/>
      <c r="D5" s="213"/>
      <c r="E5" s="213"/>
      <c r="F5" s="213"/>
      <c r="G5" s="213"/>
      <c r="H5" s="213"/>
      <c r="I5" s="213"/>
      <c r="J5" s="213"/>
    </row>
    <row r="6" spans="1:10" s="1" customFormat="1" ht="30"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200</v>
      </c>
    </row>
    <row r="12" spans="3:10" ht="32.25" customHeight="1">
      <c r="C12" s="9" t="s">
        <v>207</v>
      </c>
      <c r="D12" s="214"/>
      <c r="E12" s="214"/>
      <c r="F12" s="214"/>
      <c r="G12" s="214"/>
      <c r="H12" s="214"/>
      <c r="I12" s="214"/>
      <c r="J12" s="214"/>
    </row>
    <row r="13" spans="2:10" ht="24.75" customHeight="1">
      <c r="B13" s="10"/>
      <c r="C13" s="27" t="s">
        <v>64</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10875</v>
      </c>
      <c r="D15" s="17"/>
      <c r="E15" s="15"/>
      <c r="F15" s="15"/>
      <c r="G15" s="15"/>
      <c r="H15" s="15"/>
      <c r="I15" s="15"/>
      <c r="J15" s="15"/>
    </row>
    <row r="16" spans="1:10" ht="34.5" customHeight="1">
      <c r="A16" s="14">
        <v>2</v>
      </c>
      <c r="B16" s="15" t="s">
        <v>15</v>
      </c>
      <c r="C16" s="16">
        <v>113844</v>
      </c>
      <c r="D16" s="17"/>
      <c r="E16" s="15"/>
      <c r="F16" s="15"/>
      <c r="G16" s="15"/>
      <c r="H16" s="15"/>
      <c r="I16" s="15"/>
      <c r="J16" s="15"/>
    </row>
    <row r="17" spans="1:10" ht="60.75" customHeight="1">
      <c r="A17" s="14">
        <v>3</v>
      </c>
      <c r="B17" s="18" t="s">
        <v>16</v>
      </c>
      <c r="C17" s="16">
        <v>52619</v>
      </c>
      <c r="D17" s="17"/>
      <c r="E17" s="15"/>
      <c r="F17" s="15"/>
      <c r="G17" s="15"/>
      <c r="H17" s="15"/>
      <c r="I17" s="15"/>
      <c r="J17" s="15"/>
    </row>
    <row r="18" spans="1:10" ht="45" customHeight="1">
      <c r="A18" s="14">
        <v>4</v>
      </c>
      <c r="B18" s="18" t="s">
        <v>17</v>
      </c>
      <c r="C18" s="16">
        <v>26310</v>
      </c>
      <c r="D18" s="17"/>
      <c r="E18" s="15"/>
      <c r="F18" s="15"/>
      <c r="G18" s="15"/>
      <c r="H18" s="15"/>
      <c r="I18" s="15"/>
      <c r="J18" s="15"/>
    </row>
    <row r="19" spans="2:10" ht="34.5" customHeight="1">
      <c r="B19" s="19" t="s">
        <v>49</v>
      </c>
      <c r="C19" s="20">
        <f>SUM(C15:C18)</f>
        <v>203648</v>
      </c>
      <c r="J19" s="22"/>
    </row>
    <row r="20" ht="39.75" customHeight="1"/>
    <row r="21" spans="2:3" ht="19.5" customHeight="1">
      <c r="B21" s="15" t="s">
        <v>19</v>
      </c>
      <c r="C21" s="23">
        <v>154</v>
      </c>
    </row>
    <row r="22" ht="19.5" customHeight="1">
      <c r="B22" s="24"/>
    </row>
    <row r="23" spans="2:3" ht="19.5" customHeight="1">
      <c r="B23" s="15" t="s">
        <v>20</v>
      </c>
      <c r="C23" s="23">
        <v>750</v>
      </c>
    </row>
    <row r="24" ht="19.5" customHeight="1">
      <c r="B24" s="25"/>
    </row>
    <row r="25" ht="75" customHeight="1">
      <c r="B25" s="24"/>
    </row>
    <row r="29" ht="12.75">
      <c r="B29" s="26"/>
    </row>
  </sheetData>
  <sheetProtection/>
  <mergeCells count="5">
    <mergeCell ref="D12:J12"/>
    <mergeCell ref="A2:J2"/>
    <mergeCell ref="A3:J3"/>
    <mergeCell ref="A4:J4"/>
    <mergeCell ref="A5:J5"/>
  </mergeCells>
  <printOptions/>
  <pageMargins left="0.25" right="0.25" top="0.25" bottom="0.25" header="0.5" footer="0.5"/>
  <pageSetup fitToHeight="1" fitToWidth="1" horizontalDpi="600" verticalDpi="600" orientation="landscape" scale="82" r:id="rId1"/>
  <headerFooter alignWithMargins="0">
    <oddFooter>&amp;C&amp;A</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2:J30"/>
  <sheetViews>
    <sheetView windowProtection="1" view="pageLayout" zoomScaleNormal="75" workbookViewId="0" topLeftCell="A19">
      <selection activeCell="D8" sqref="D8"/>
    </sheetView>
  </sheetViews>
  <sheetFormatPr defaultColWidth="9.00390625" defaultRowHeight="12.75"/>
  <cols>
    <col min="1" max="1" width="2.875" style="6" customWidth="1"/>
    <col min="2" max="2" width="35.625" style="6" customWidth="1"/>
    <col min="3" max="3" width="22.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168</v>
      </c>
      <c r="B2" s="212"/>
      <c r="C2" s="212"/>
      <c r="D2" s="212"/>
      <c r="E2" s="212"/>
      <c r="F2" s="212"/>
      <c r="G2" s="212"/>
      <c r="H2" s="212"/>
      <c r="I2" s="212"/>
      <c r="J2" s="212"/>
    </row>
    <row r="3" spans="1:10" s="1" customFormat="1" ht="24.75" customHeight="1">
      <c r="A3" s="219" t="s">
        <v>184</v>
      </c>
      <c r="B3" s="219"/>
      <c r="C3" s="219"/>
      <c r="D3" s="219"/>
      <c r="E3" s="219"/>
      <c r="F3" s="219"/>
      <c r="G3" s="219"/>
      <c r="H3" s="219"/>
      <c r="I3" s="219"/>
      <c r="J3" s="219"/>
    </row>
    <row r="4" spans="1:10" s="1" customFormat="1" ht="24.75" customHeight="1">
      <c r="A4" s="101"/>
      <c r="B4" s="219" t="s">
        <v>185</v>
      </c>
      <c r="C4" s="219"/>
      <c r="D4" s="219"/>
      <c r="E4" s="219"/>
      <c r="F4" s="219"/>
      <c r="G4" s="219"/>
      <c r="H4" s="219"/>
      <c r="I4" s="219"/>
      <c r="J4" s="219"/>
    </row>
    <row r="5" spans="1:10" s="1" customFormat="1" ht="24.75" customHeight="1">
      <c r="A5" s="212" t="s">
        <v>227</v>
      </c>
      <c r="B5" s="212"/>
      <c r="C5" s="212"/>
      <c r="D5" s="212"/>
      <c r="E5" s="212"/>
      <c r="F5" s="212"/>
      <c r="G5" s="212"/>
      <c r="H5" s="212"/>
      <c r="I5" s="212"/>
      <c r="J5" s="212"/>
    </row>
    <row r="6" spans="1:10" s="1" customFormat="1" ht="24.75" customHeight="1">
      <c r="A6" s="213" t="s">
        <v>169</v>
      </c>
      <c r="B6" s="213"/>
      <c r="C6" s="213"/>
      <c r="D6" s="213"/>
      <c r="E6" s="213"/>
      <c r="F6" s="213"/>
      <c r="G6" s="213"/>
      <c r="H6" s="213"/>
      <c r="I6" s="213"/>
      <c r="J6" s="213"/>
    </row>
    <row r="7" spans="1:10" s="1" customFormat="1" ht="12.75"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18.75" customHeight="1">
      <c r="B11" s="4"/>
    </row>
    <row r="12" ht="18.75" customHeight="1">
      <c r="B12" s="7"/>
    </row>
    <row r="13" ht="37.5" customHeight="1">
      <c r="C13" s="8" t="s">
        <v>200</v>
      </c>
    </row>
    <row r="14" spans="2:10" ht="24.75" customHeight="1">
      <c r="B14" s="10"/>
      <c r="C14" s="27" t="s">
        <v>202</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8500</v>
      </c>
      <c r="D16" s="17"/>
      <c r="E16" s="15"/>
      <c r="F16" s="15"/>
      <c r="G16" s="15"/>
      <c r="H16" s="15"/>
      <c r="I16" s="15"/>
      <c r="J16" s="15"/>
    </row>
    <row r="17" spans="1:10" ht="34.5" customHeight="1">
      <c r="A17" s="14">
        <v>2</v>
      </c>
      <c r="B17" s="15" t="s">
        <v>15</v>
      </c>
      <c r="C17" s="16">
        <v>176250</v>
      </c>
      <c r="D17" s="17"/>
      <c r="E17" s="15"/>
      <c r="F17" s="15"/>
      <c r="G17" s="15"/>
      <c r="H17" s="15"/>
      <c r="I17" s="15"/>
      <c r="J17" s="15"/>
    </row>
    <row r="18" spans="1:10" ht="54.75" customHeight="1">
      <c r="A18" s="14">
        <v>3</v>
      </c>
      <c r="B18" s="18" t="s">
        <v>16</v>
      </c>
      <c r="C18" s="16">
        <v>166250</v>
      </c>
      <c r="D18" s="17"/>
      <c r="E18" s="15"/>
      <c r="F18" s="15"/>
      <c r="G18" s="15"/>
      <c r="H18" s="15"/>
      <c r="I18" s="15"/>
      <c r="J18" s="15"/>
    </row>
    <row r="19" spans="1:10" ht="47.25" customHeight="1">
      <c r="A19" s="14">
        <v>4</v>
      </c>
      <c r="B19" s="18" t="s">
        <v>17</v>
      </c>
      <c r="C19" s="16">
        <v>27200</v>
      </c>
      <c r="D19" s="17"/>
      <c r="E19" s="15"/>
      <c r="F19" s="15"/>
      <c r="G19" s="15"/>
      <c r="H19" s="15"/>
      <c r="I19" s="15"/>
      <c r="J19" s="15"/>
    </row>
    <row r="20" spans="2:10" ht="34.5" customHeight="1">
      <c r="B20" s="19" t="s">
        <v>186</v>
      </c>
      <c r="C20" s="20">
        <f>SUM(C16:C19)</f>
        <v>378200</v>
      </c>
      <c r="J20" s="22"/>
    </row>
    <row r="21" ht="93.75" customHeight="1">
      <c r="B21" s="102" t="s">
        <v>187</v>
      </c>
    </row>
    <row r="22" spans="2:3" ht="19.5" customHeight="1">
      <c r="B22" s="15" t="s">
        <v>19</v>
      </c>
      <c r="C22" s="23">
        <v>71</v>
      </c>
    </row>
    <row r="23" ht="19.5" customHeight="1">
      <c r="B23" s="24"/>
    </row>
    <row r="24" spans="2:3" ht="19.5" customHeight="1">
      <c r="B24" s="15" t="s">
        <v>20</v>
      </c>
      <c r="C24" s="23">
        <v>360</v>
      </c>
    </row>
    <row r="25" ht="19.5" customHeight="1">
      <c r="B25" s="25"/>
    </row>
    <row r="26" ht="75" customHeight="1">
      <c r="B26" s="24"/>
    </row>
    <row r="30" ht="12.75">
      <c r="B30" s="26"/>
    </row>
  </sheetData>
  <sheetProtection/>
  <mergeCells count="5">
    <mergeCell ref="A2:J2"/>
    <mergeCell ref="A3:J3"/>
    <mergeCell ref="A5:J5"/>
    <mergeCell ref="A6:J6"/>
    <mergeCell ref="B4:J4"/>
  </mergeCells>
  <printOptions/>
  <pageMargins left="0.25" right="0.25" top="0.25" bottom="0.25" header="0.5" footer="0.5"/>
  <pageSetup fitToHeight="1" fitToWidth="1" horizontalDpi="600" verticalDpi="600" orientation="landscape" scale="76"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2:J30"/>
  <sheetViews>
    <sheetView windowProtection="1" view="pageLayout" zoomScaleNormal="75" zoomScaleSheetLayoutView="62" workbookViewId="0" topLeftCell="A19">
      <selection activeCell="E10" sqref="E10"/>
    </sheetView>
  </sheetViews>
  <sheetFormatPr defaultColWidth="9.00390625" defaultRowHeight="12.75"/>
  <cols>
    <col min="1" max="1" width="2.875" style="6" customWidth="1"/>
    <col min="2" max="2" width="35.625" style="6" customWidth="1"/>
    <col min="3" max="3" width="22.50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168</v>
      </c>
      <c r="B2" s="212"/>
      <c r="C2" s="212"/>
      <c r="D2" s="212"/>
      <c r="E2" s="212"/>
      <c r="F2" s="212"/>
      <c r="G2" s="212"/>
      <c r="H2" s="212"/>
      <c r="I2" s="212"/>
      <c r="J2" s="212"/>
    </row>
    <row r="3" spans="1:10" s="1" customFormat="1" ht="24.75" customHeight="1">
      <c r="A3" s="219" t="s">
        <v>189</v>
      </c>
      <c r="B3" s="219"/>
      <c r="C3" s="219"/>
      <c r="D3" s="219"/>
      <c r="E3" s="219"/>
      <c r="F3" s="219"/>
      <c r="G3" s="219"/>
      <c r="H3" s="219"/>
      <c r="I3" s="219"/>
      <c r="J3" s="219"/>
    </row>
    <row r="4" spans="1:10" s="1" customFormat="1" ht="24.75" customHeight="1">
      <c r="A4" s="101"/>
      <c r="B4" s="219" t="s">
        <v>188</v>
      </c>
      <c r="C4" s="219"/>
      <c r="D4" s="219"/>
      <c r="E4" s="219"/>
      <c r="F4" s="219"/>
      <c r="G4" s="219"/>
      <c r="H4" s="219"/>
      <c r="I4" s="219"/>
      <c r="J4" s="219"/>
    </row>
    <row r="5" spans="1:10" s="1" customFormat="1" ht="24.75" customHeight="1">
      <c r="A5" s="212" t="s">
        <v>227</v>
      </c>
      <c r="B5" s="212"/>
      <c r="C5" s="212"/>
      <c r="D5" s="212"/>
      <c r="E5" s="212"/>
      <c r="F5" s="212"/>
      <c r="G5" s="212"/>
      <c r="H5" s="212"/>
      <c r="I5" s="212"/>
      <c r="J5" s="212"/>
    </row>
    <row r="6" spans="1:10" s="1" customFormat="1" ht="24.75" customHeight="1">
      <c r="A6" s="213" t="s">
        <v>169</v>
      </c>
      <c r="B6" s="213"/>
      <c r="C6" s="213"/>
      <c r="D6" s="213"/>
      <c r="E6" s="213"/>
      <c r="F6" s="213"/>
      <c r="G6" s="213"/>
      <c r="H6" s="213"/>
      <c r="I6" s="213"/>
      <c r="J6" s="213"/>
    </row>
    <row r="7" spans="1:10" s="1" customFormat="1" ht="12.75"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18.75" customHeight="1">
      <c r="B11" s="4"/>
    </row>
    <row r="12" ht="18.75" customHeight="1">
      <c r="B12" s="7"/>
    </row>
    <row r="13" ht="37.5" customHeight="1">
      <c r="C13" s="8" t="s">
        <v>200</v>
      </c>
    </row>
    <row r="14" spans="2:10" ht="24.75" customHeight="1">
      <c r="B14" s="10"/>
      <c r="C14" s="27" t="s">
        <v>203</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18300</v>
      </c>
      <c r="D16" s="17"/>
      <c r="E16" s="15"/>
      <c r="F16" s="15"/>
      <c r="G16" s="15"/>
      <c r="H16" s="15"/>
      <c r="I16" s="15"/>
      <c r="J16" s="15"/>
    </row>
    <row r="17" spans="1:10" ht="34.5" customHeight="1">
      <c r="A17" s="14">
        <v>2</v>
      </c>
      <c r="B17" s="15" t="s">
        <v>15</v>
      </c>
      <c r="C17" s="16">
        <v>176300</v>
      </c>
      <c r="D17" s="17"/>
      <c r="E17" s="15"/>
      <c r="F17" s="15"/>
      <c r="G17" s="15"/>
      <c r="H17" s="15"/>
      <c r="I17" s="15"/>
      <c r="J17" s="15"/>
    </row>
    <row r="18" spans="1:10" ht="54.75" customHeight="1">
      <c r="A18" s="14">
        <v>3</v>
      </c>
      <c r="B18" s="18" t="s">
        <v>16</v>
      </c>
      <c r="C18" s="16">
        <v>166300</v>
      </c>
      <c r="D18" s="17"/>
      <c r="E18" s="15"/>
      <c r="F18" s="15"/>
      <c r="G18" s="15"/>
      <c r="H18" s="15"/>
      <c r="I18" s="15"/>
      <c r="J18" s="15"/>
    </row>
    <row r="19" spans="1:10" ht="47.25" customHeight="1">
      <c r="A19" s="14">
        <v>4</v>
      </c>
      <c r="B19" s="18" t="s">
        <v>17</v>
      </c>
      <c r="C19" s="16">
        <v>48300</v>
      </c>
      <c r="D19" s="17"/>
      <c r="E19" s="15"/>
      <c r="F19" s="15"/>
      <c r="G19" s="15"/>
      <c r="H19" s="15"/>
      <c r="I19" s="15"/>
      <c r="J19" s="15"/>
    </row>
    <row r="20" spans="2:10" ht="34.5" customHeight="1">
      <c r="B20" s="19" t="s">
        <v>186</v>
      </c>
      <c r="C20" s="20">
        <f>SUM(C16:C19)</f>
        <v>409200</v>
      </c>
      <c r="J20" s="22"/>
    </row>
    <row r="21" ht="93.75" customHeight="1">
      <c r="B21" s="102" t="s">
        <v>193</v>
      </c>
    </row>
    <row r="22" spans="2:3" ht="19.5" customHeight="1">
      <c r="B22" s="15" t="s">
        <v>19</v>
      </c>
      <c r="C22" s="23">
        <v>71</v>
      </c>
    </row>
    <row r="23" ht="19.5" customHeight="1">
      <c r="B23" s="24"/>
    </row>
    <row r="24" spans="2:3" ht="19.5" customHeight="1">
      <c r="B24" s="15" t="s">
        <v>20</v>
      </c>
      <c r="C24" s="23">
        <v>360</v>
      </c>
    </row>
    <row r="25" ht="19.5" customHeight="1">
      <c r="B25" s="25"/>
    </row>
    <row r="26" ht="75" customHeight="1">
      <c r="B26" s="24"/>
    </row>
    <row r="30" ht="12.75">
      <c r="B30" s="26"/>
    </row>
  </sheetData>
  <sheetProtection/>
  <mergeCells count="5">
    <mergeCell ref="A2:J2"/>
    <mergeCell ref="A3:J3"/>
    <mergeCell ref="A5:J5"/>
    <mergeCell ref="A6:J6"/>
    <mergeCell ref="B4:J4"/>
  </mergeCells>
  <printOptions/>
  <pageMargins left="0.25" right="0.25" top="0.25" bottom="0.25" header="0.5" footer="0.5"/>
  <pageSetup fitToHeight="1" fitToWidth="1" horizontalDpi="600" verticalDpi="600" orientation="landscape" scale="76"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2:J30"/>
  <sheetViews>
    <sheetView windowProtection="1" view="pageLayout" zoomScaleNormal="75" zoomScaleSheetLayoutView="62" workbookViewId="0" topLeftCell="A19">
      <selection activeCell="D9" sqref="D9"/>
    </sheetView>
  </sheetViews>
  <sheetFormatPr defaultColWidth="9.00390625" defaultRowHeight="12.75"/>
  <cols>
    <col min="1" max="1" width="2.875" style="6" customWidth="1"/>
    <col min="2" max="2" width="35.625" style="6" customWidth="1"/>
    <col min="3" max="3" width="23.87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168</v>
      </c>
      <c r="B2" s="212"/>
      <c r="C2" s="212"/>
      <c r="D2" s="212"/>
      <c r="E2" s="212"/>
      <c r="F2" s="212"/>
      <c r="G2" s="212"/>
      <c r="H2" s="212"/>
      <c r="I2" s="212"/>
      <c r="J2" s="212"/>
    </row>
    <row r="3" spans="1:10" s="1" customFormat="1" ht="24.75" customHeight="1">
      <c r="A3" s="219" t="s">
        <v>190</v>
      </c>
      <c r="B3" s="219"/>
      <c r="C3" s="219"/>
      <c r="D3" s="219"/>
      <c r="E3" s="219"/>
      <c r="F3" s="219"/>
      <c r="G3" s="219"/>
      <c r="H3" s="219"/>
      <c r="I3" s="219"/>
      <c r="J3" s="219"/>
    </row>
    <row r="4" spans="1:10" s="1" customFormat="1" ht="24.75" customHeight="1">
      <c r="A4" s="101"/>
      <c r="B4" s="219" t="s">
        <v>192</v>
      </c>
      <c r="C4" s="219"/>
      <c r="D4" s="219"/>
      <c r="E4" s="219"/>
      <c r="F4" s="219"/>
      <c r="G4" s="219"/>
      <c r="H4" s="219"/>
      <c r="I4" s="219"/>
      <c r="J4" s="219"/>
    </row>
    <row r="5" spans="1:10" s="1" customFormat="1" ht="24.75" customHeight="1">
      <c r="A5" s="212" t="s">
        <v>227</v>
      </c>
      <c r="B5" s="212"/>
      <c r="C5" s="212"/>
      <c r="D5" s="212"/>
      <c r="E5" s="212"/>
      <c r="F5" s="212"/>
      <c r="G5" s="212"/>
      <c r="H5" s="212"/>
      <c r="I5" s="212"/>
      <c r="J5" s="212"/>
    </row>
    <row r="6" spans="1:10" s="1" customFormat="1" ht="24.75" customHeight="1">
      <c r="A6" s="213" t="s">
        <v>169</v>
      </c>
      <c r="B6" s="213"/>
      <c r="C6" s="213"/>
      <c r="D6" s="213"/>
      <c r="E6" s="213"/>
      <c r="F6" s="213"/>
      <c r="G6" s="213"/>
      <c r="H6" s="213"/>
      <c r="I6" s="213"/>
      <c r="J6" s="213"/>
    </row>
    <row r="7" spans="1:10" s="1" customFormat="1" ht="12.75"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18.75" customHeight="1">
      <c r="B11" s="4"/>
    </row>
    <row r="12" ht="18.75" customHeight="1">
      <c r="B12" s="7"/>
    </row>
    <row r="13" ht="37.5" customHeight="1">
      <c r="C13" s="8" t="s">
        <v>200</v>
      </c>
    </row>
    <row r="14" spans="2:10" ht="24.75" customHeight="1">
      <c r="B14" s="10"/>
      <c r="C14" s="27" t="s">
        <v>209</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8500</v>
      </c>
      <c r="D16" s="17"/>
      <c r="E16" s="15"/>
      <c r="F16" s="15"/>
      <c r="G16" s="15"/>
      <c r="H16" s="15"/>
      <c r="I16" s="15"/>
      <c r="J16" s="15"/>
    </row>
    <row r="17" spans="1:10" ht="34.5" customHeight="1">
      <c r="A17" s="14">
        <v>2</v>
      </c>
      <c r="B17" s="15" t="s">
        <v>15</v>
      </c>
      <c r="C17" s="16">
        <v>349000</v>
      </c>
      <c r="D17" s="17"/>
      <c r="E17" s="15"/>
      <c r="F17" s="15"/>
      <c r="G17" s="15"/>
      <c r="H17" s="15"/>
      <c r="I17" s="15"/>
      <c r="J17" s="15"/>
    </row>
    <row r="18" spans="1:10" ht="54.75" customHeight="1">
      <c r="A18" s="14">
        <v>3</v>
      </c>
      <c r="B18" s="18" t="s">
        <v>16</v>
      </c>
      <c r="C18" s="16">
        <v>339000</v>
      </c>
      <c r="D18" s="17"/>
      <c r="E18" s="15"/>
      <c r="F18" s="15"/>
      <c r="G18" s="15"/>
      <c r="H18" s="15"/>
      <c r="I18" s="15"/>
      <c r="J18" s="15"/>
    </row>
    <row r="19" spans="1:10" ht="47.25" customHeight="1">
      <c r="A19" s="14">
        <v>4</v>
      </c>
      <c r="B19" s="18" t="s">
        <v>17</v>
      </c>
      <c r="C19" s="16">
        <v>27200</v>
      </c>
      <c r="D19" s="17"/>
      <c r="E19" s="15"/>
      <c r="F19" s="15"/>
      <c r="G19" s="15"/>
      <c r="H19" s="15"/>
      <c r="I19" s="15"/>
      <c r="J19" s="15"/>
    </row>
    <row r="20" spans="2:10" ht="34.5" customHeight="1">
      <c r="B20" s="19" t="s">
        <v>186</v>
      </c>
      <c r="C20" s="20">
        <f>SUM(C16:C19)</f>
        <v>723700</v>
      </c>
      <c r="J20" s="22"/>
    </row>
    <row r="21" ht="93.75" customHeight="1">
      <c r="B21" s="102" t="s">
        <v>194</v>
      </c>
    </row>
    <row r="22" spans="2:3" ht="19.5" customHeight="1">
      <c r="B22" s="15" t="s">
        <v>19</v>
      </c>
      <c r="C22" s="23">
        <v>71</v>
      </c>
    </row>
    <row r="23" ht="19.5" customHeight="1">
      <c r="B23" s="24"/>
    </row>
    <row r="24" spans="2:3" ht="19.5" customHeight="1">
      <c r="B24" s="15" t="s">
        <v>20</v>
      </c>
      <c r="C24" s="23">
        <v>360</v>
      </c>
    </row>
    <row r="25" ht="19.5" customHeight="1">
      <c r="B25" s="25"/>
    </row>
    <row r="26" ht="75" customHeight="1">
      <c r="B26" s="24"/>
    </row>
    <row r="30" ht="12.75">
      <c r="B30" s="26"/>
    </row>
  </sheetData>
  <sheetProtection/>
  <mergeCells count="5">
    <mergeCell ref="A2:J2"/>
    <mergeCell ref="A3:J3"/>
    <mergeCell ref="A5:J5"/>
    <mergeCell ref="A6:J6"/>
    <mergeCell ref="B4:J4"/>
  </mergeCells>
  <printOptions/>
  <pageMargins left="0.25" right="0.25" top="0.25" bottom="0.25" header="0.5" footer="0.5"/>
  <pageSetup fitToHeight="1" fitToWidth="1" horizontalDpi="600" verticalDpi="600" orientation="landscape" scale="76"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2:J30"/>
  <sheetViews>
    <sheetView windowProtection="1" view="pageBreakPreview" zoomScale="62" zoomScaleNormal="75" zoomScaleSheetLayoutView="62" zoomScalePageLayoutView="0" workbookViewId="0" topLeftCell="A1">
      <selection activeCell="D8" sqref="D8"/>
    </sheetView>
  </sheetViews>
  <sheetFormatPr defaultColWidth="9.00390625" defaultRowHeight="12.75"/>
  <cols>
    <col min="1" max="1" width="2.875" style="6" customWidth="1"/>
    <col min="2" max="2" width="35.625" style="6" customWidth="1"/>
    <col min="3" max="3" width="24.7539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168</v>
      </c>
      <c r="B2" s="212"/>
      <c r="C2" s="212"/>
      <c r="D2" s="212"/>
      <c r="E2" s="212"/>
      <c r="F2" s="212"/>
      <c r="G2" s="212"/>
      <c r="H2" s="212"/>
      <c r="I2" s="212"/>
      <c r="J2" s="212"/>
    </row>
    <row r="3" spans="1:10" s="1" customFormat="1" ht="24.75" customHeight="1">
      <c r="A3" s="219" t="s">
        <v>195</v>
      </c>
      <c r="B3" s="219"/>
      <c r="C3" s="219"/>
      <c r="D3" s="219"/>
      <c r="E3" s="219"/>
      <c r="F3" s="219"/>
      <c r="G3" s="219"/>
      <c r="H3" s="219"/>
      <c r="I3" s="219"/>
      <c r="J3" s="219"/>
    </row>
    <row r="4" spans="1:10" s="1" customFormat="1" ht="24.75" customHeight="1">
      <c r="A4" s="101"/>
      <c r="B4" s="219" t="s">
        <v>191</v>
      </c>
      <c r="C4" s="219"/>
      <c r="D4" s="219"/>
      <c r="E4" s="219"/>
      <c r="F4" s="219"/>
      <c r="G4" s="219"/>
      <c r="H4" s="219"/>
      <c r="I4" s="219"/>
      <c r="J4" s="219"/>
    </row>
    <row r="5" spans="1:10" s="1" customFormat="1" ht="24.75" customHeight="1">
      <c r="A5" s="212" t="s">
        <v>227</v>
      </c>
      <c r="B5" s="212"/>
      <c r="C5" s="212"/>
      <c r="D5" s="212"/>
      <c r="E5" s="212"/>
      <c r="F5" s="212"/>
      <c r="G5" s="212"/>
      <c r="H5" s="212"/>
      <c r="I5" s="212"/>
      <c r="J5" s="212"/>
    </row>
    <row r="6" spans="1:10" s="1" customFormat="1" ht="24.75" customHeight="1">
      <c r="A6" s="213" t="s">
        <v>169</v>
      </c>
      <c r="B6" s="213"/>
      <c r="C6" s="213"/>
      <c r="D6" s="213"/>
      <c r="E6" s="213"/>
      <c r="F6" s="213"/>
      <c r="G6" s="213"/>
      <c r="H6" s="213"/>
      <c r="I6" s="213"/>
      <c r="J6" s="213"/>
    </row>
    <row r="7" spans="1:10" s="1" customFormat="1" ht="12.75" customHeight="1">
      <c r="A7" s="2"/>
      <c r="B7" s="2"/>
      <c r="C7" s="2"/>
      <c r="D7" s="2"/>
      <c r="E7" s="2"/>
      <c r="F7" s="2"/>
      <c r="G7" s="2"/>
      <c r="H7" s="2"/>
      <c r="I7" s="2"/>
      <c r="J7" s="2"/>
    </row>
    <row r="8" spans="2:6" s="3" customFormat="1" ht="30" customHeight="1">
      <c r="B8" s="4"/>
      <c r="C8" s="5"/>
      <c r="D8" s="5"/>
      <c r="E8" s="5"/>
      <c r="F8" s="5"/>
    </row>
    <row r="9" s="3" customFormat="1" ht="30" customHeight="1">
      <c r="B9" s="4"/>
    </row>
    <row r="10" s="3" customFormat="1" ht="30" customHeight="1">
      <c r="B10" s="4"/>
    </row>
    <row r="11" s="3" customFormat="1" ht="18.75" customHeight="1">
      <c r="B11" s="4"/>
    </row>
    <row r="12" ht="18.75" customHeight="1">
      <c r="B12" s="7"/>
    </row>
    <row r="13" ht="37.5" customHeight="1">
      <c r="C13" s="8" t="s">
        <v>200</v>
      </c>
    </row>
    <row r="14" spans="2:10" ht="24.75" customHeight="1">
      <c r="B14" s="10"/>
      <c r="C14" s="27" t="s">
        <v>209</v>
      </c>
      <c r="D14" s="27"/>
      <c r="E14" s="27"/>
      <c r="F14" s="27"/>
      <c r="G14" s="27"/>
      <c r="H14" s="11"/>
      <c r="I14" s="11"/>
      <c r="J14" s="11"/>
    </row>
    <row r="15" spans="2:10" ht="24.75" customHeight="1">
      <c r="B15" s="12" t="s">
        <v>4</v>
      </c>
      <c r="C15" s="12" t="s">
        <v>5</v>
      </c>
      <c r="D15" s="12" t="s">
        <v>6</v>
      </c>
      <c r="E15" s="12" t="s">
        <v>7</v>
      </c>
      <c r="F15" s="12" t="s">
        <v>8</v>
      </c>
      <c r="G15" s="12" t="s">
        <v>9</v>
      </c>
      <c r="H15" s="13" t="s">
        <v>10</v>
      </c>
      <c r="I15" s="13" t="s">
        <v>11</v>
      </c>
      <c r="J15" s="13" t="s">
        <v>12</v>
      </c>
    </row>
    <row r="16" spans="1:10" ht="34.5" customHeight="1">
      <c r="A16" s="14">
        <v>1</v>
      </c>
      <c r="B16" s="15" t="s">
        <v>13</v>
      </c>
      <c r="C16" s="16">
        <v>18300</v>
      </c>
      <c r="D16" s="17"/>
      <c r="E16" s="15"/>
      <c r="F16" s="15"/>
      <c r="G16" s="15"/>
      <c r="H16" s="15"/>
      <c r="I16" s="15"/>
      <c r="J16" s="15"/>
    </row>
    <row r="17" spans="1:10" ht="34.5" customHeight="1">
      <c r="A17" s="14">
        <v>2</v>
      </c>
      <c r="B17" s="15" t="s">
        <v>15</v>
      </c>
      <c r="C17" s="16">
        <v>349000</v>
      </c>
      <c r="D17" s="17"/>
      <c r="E17" s="15"/>
      <c r="F17" s="15"/>
      <c r="G17" s="15"/>
      <c r="H17" s="15"/>
      <c r="I17" s="15"/>
      <c r="J17" s="15"/>
    </row>
    <row r="18" spans="1:10" ht="54.75" customHeight="1">
      <c r="A18" s="14">
        <v>3</v>
      </c>
      <c r="B18" s="18" t="s">
        <v>16</v>
      </c>
      <c r="C18" s="16">
        <v>339000</v>
      </c>
      <c r="D18" s="17"/>
      <c r="E18" s="15"/>
      <c r="F18" s="15"/>
      <c r="G18" s="15"/>
      <c r="H18" s="15"/>
      <c r="I18" s="15"/>
      <c r="J18" s="15"/>
    </row>
    <row r="19" spans="1:10" ht="47.25" customHeight="1">
      <c r="A19" s="14">
        <v>4</v>
      </c>
      <c r="B19" s="18" t="s">
        <v>17</v>
      </c>
      <c r="C19" s="16">
        <v>48300</v>
      </c>
      <c r="D19" s="17"/>
      <c r="E19" s="15"/>
      <c r="F19" s="15"/>
      <c r="G19" s="15"/>
      <c r="H19" s="15"/>
      <c r="I19" s="15"/>
      <c r="J19" s="15"/>
    </row>
    <row r="20" spans="2:10" ht="34.5" customHeight="1">
      <c r="B20" s="19" t="s">
        <v>186</v>
      </c>
      <c r="C20" s="20">
        <f>SUM(C16:C19)</f>
        <v>754600</v>
      </c>
      <c r="J20" s="22"/>
    </row>
    <row r="21" ht="93.75" customHeight="1">
      <c r="B21" s="102" t="s">
        <v>196</v>
      </c>
    </row>
    <row r="22" spans="2:3" ht="19.5" customHeight="1">
      <c r="B22" s="15" t="s">
        <v>19</v>
      </c>
      <c r="C22" s="23">
        <v>71</v>
      </c>
    </row>
    <row r="23" ht="19.5" customHeight="1">
      <c r="B23" s="24"/>
    </row>
    <row r="24" spans="2:3" ht="19.5" customHeight="1">
      <c r="B24" s="15" t="s">
        <v>20</v>
      </c>
      <c r="C24" s="23">
        <v>360</v>
      </c>
    </row>
    <row r="25" ht="19.5" customHeight="1">
      <c r="B25" s="25"/>
    </row>
    <row r="26" ht="75" customHeight="1">
      <c r="B26" s="24"/>
    </row>
    <row r="30" ht="12.75">
      <c r="B30" s="26"/>
    </row>
  </sheetData>
  <sheetProtection/>
  <mergeCells count="5">
    <mergeCell ref="A2:J2"/>
    <mergeCell ref="A3:J3"/>
    <mergeCell ref="A5:J5"/>
    <mergeCell ref="A6:J6"/>
    <mergeCell ref="B4:J4"/>
  </mergeCells>
  <printOptions/>
  <pageMargins left="0.25" right="0.25" top="0.25" bottom="0.25" header="0.5" footer="0.5"/>
  <pageSetup fitToHeight="1" fitToWidth="1" horizontalDpi="600" verticalDpi="600" orientation="landscape" scale="74"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J30"/>
  <sheetViews>
    <sheetView windowProtection="1" view="pageLayout" zoomScaleNormal="75" workbookViewId="0" topLeftCell="A19">
      <selection activeCell="C20" sqref="C20"/>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53</v>
      </c>
      <c r="B2" s="212"/>
      <c r="C2" s="212"/>
      <c r="D2" s="212"/>
      <c r="E2" s="212"/>
      <c r="F2" s="212"/>
      <c r="G2" s="212"/>
      <c r="H2" s="212"/>
      <c r="I2" s="212"/>
      <c r="J2" s="212"/>
    </row>
    <row r="3" spans="1:10" s="1" customFormat="1" ht="24.75" customHeight="1">
      <c r="A3" s="212" t="s">
        <v>57</v>
      </c>
      <c r="B3" s="212"/>
      <c r="C3" s="212"/>
      <c r="D3" s="212"/>
      <c r="E3" s="212"/>
      <c r="F3" s="212"/>
      <c r="G3" s="212"/>
      <c r="H3" s="212"/>
      <c r="I3" s="212"/>
      <c r="J3" s="212"/>
    </row>
    <row r="4" spans="1:10" s="1" customFormat="1" ht="24.75" customHeight="1">
      <c r="A4" s="212" t="s">
        <v>227</v>
      </c>
      <c r="B4" s="212"/>
      <c r="C4" s="212"/>
      <c r="D4" s="212"/>
      <c r="E4" s="212"/>
      <c r="F4" s="212"/>
      <c r="G4" s="212"/>
      <c r="H4" s="212"/>
      <c r="I4" s="212"/>
      <c r="J4" s="212"/>
    </row>
    <row r="5" spans="1:10" s="1" customFormat="1" ht="24.75" customHeight="1">
      <c r="A5" s="213" t="s">
        <v>54</v>
      </c>
      <c r="B5" s="213"/>
      <c r="C5" s="213"/>
      <c r="D5" s="213"/>
      <c r="E5" s="213"/>
      <c r="F5" s="213"/>
      <c r="G5" s="213"/>
      <c r="H5" s="213"/>
      <c r="I5" s="213"/>
      <c r="J5" s="213"/>
    </row>
    <row r="6" spans="1:10" s="1" customFormat="1" ht="30" customHeight="1">
      <c r="A6" s="24"/>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30" customHeight="1">
      <c r="B10" s="4"/>
    </row>
    <row r="11" spans="2:3" ht="24.75" customHeight="1">
      <c r="B11" s="7"/>
      <c r="C11" s="8" t="s">
        <v>200</v>
      </c>
    </row>
    <row r="12" ht="24.75" customHeight="1">
      <c r="C12" s="9" t="s">
        <v>2</v>
      </c>
    </row>
    <row r="13" spans="2:10" ht="24.75" customHeight="1">
      <c r="B13" s="10"/>
      <c r="C13" s="27" t="s">
        <v>55</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31" t="s">
        <v>13</v>
      </c>
      <c r="C15" s="32">
        <v>9163</v>
      </c>
      <c r="D15" s="33"/>
      <c r="E15" s="15"/>
      <c r="F15" s="15"/>
      <c r="G15" s="15"/>
      <c r="H15" s="15"/>
      <c r="I15" s="15"/>
      <c r="J15" s="15"/>
    </row>
    <row r="16" spans="1:10" ht="34.5" customHeight="1">
      <c r="A16" s="14">
        <v>2</v>
      </c>
      <c r="B16" s="31" t="s">
        <v>14</v>
      </c>
      <c r="C16" s="32">
        <v>10780</v>
      </c>
      <c r="D16" s="33"/>
      <c r="E16" s="15"/>
      <c r="F16" s="15"/>
      <c r="G16" s="15"/>
      <c r="H16" s="15"/>
      <c r="I16" s="15"/>
      <c r="J16" s="15"/>
    </row>
    <row r="17" spans="1:10" ht="34.5" customHeight="1">
      <c r="A17" s="14">
        <v>3</v>
      </c>
      <c r="B17" s="31" t="s">
        <v>15</v>
      </c>
      <c r="C17" s="32">
        <v>80848</v>
      </c>
      <c r="D17" s="33"/>
      <c r="E17" s="15"/>
      <c r="F17" s="15"/>
      <c r="G17" s="15"/>
      <c r="H17" s="15"/>
      <c r="I17" s="15"/>
      <c r="J17" s="15"/>
    </row>
    <row r="18" spans="1:10" ht="49.5" customHeight="1">
      <c r="A18" s="14">
        <v>4</v>
      </c>
      <c r="B18" s="18" t="s">
        <v>16</v>
      </c>
      <c r="C18" s="32">
        <v>20482</v>
      </c>
      <c r="D18" s="33"/>
      <c r="E18" s="15"/>
      <c r="F18" s="15"/>
      <c r="G18" s="15"/>
      <c r="H18" s="15"/>
      <c r="I18" s="15"/>
      <c r="J18" s="15"/>
    </row>
    <row r="19" spans="1:10" ht="42" customHeight="1">
      <c r="A19" s="14">
        <v>5</v>
      </c>
      <c r="B19" s="18" t="s">
        <v>17</v>
      </c>
      <c r="C19" s="32">
        <v>7545</v>
      </c>
      <c r="D19" s="33"/>
      <c r="E19" s="15"/>
      <c r="F19" s="15"/>
      <c r="G19" s="15"/>
      <c r="H19" s="15"/>
      <c r="I19" s="15"/>
      <c r="J19" s="15"/>
    </row>
    <row r="20" spans="2:10" ht="34.5" customHeight="1" thickBot="1">
      <c r="B20" s="19" t="s">
        <v>18</v>
      </c>
      <c r="C20" s="34">
        <f>SUM(C15:C19)</f>
        <v>128818</v>
      </c>
      <c r="J20" s="22"/>
    </row>
    <row r="21" spans="2:6" ht="39.75" customHeight="1" thickBot="1">
      <c r="B21" s="99" t="s">
        <v>181</v>
      </c>
      <c r="C21" s="35">
        <v>5400</v>
      </c>
      <c r="D21" s="215"/>
      <c r="E21" s="216"/>
      <c r="F21" s="216"/>
    </row>
    <row r="22" spans="2:3" ht="19.5" customHeight="1">
      <c r="B22" s="15"/>
      <c r="C22" s="23" t="s">
        <v>59</v>
      </c>
    </row>
    <row r="23" ht="19.5" customHeight="1">
      <c r="B23" s="24"/>
    </row>
    <row r="24" spans="2:3" ht="19.5" customHeight="1">
      <c r="B24" s="15" t="s">
        <v>20</v>
      </c>
      <c r="C24" s="23" t="s">
        <v>59</v>
      </c>
    </row>
    <row r="25" ht="19.5" customHeight="1">
      <c r="B25" s="25"/>
    </row>
    <row r="26" spans="2:4" ht="81" customHeight="1">
      <c r="B26" s="28" t="s">
        <v>56</v>
      </c>
      <c r="C26" s="217" t="s">
        <v>58</v>
      </c>
      <c r="D26" s="218"/>
    </row>
    <row r="30" ht="12.75">
      <c r="B30" s="26"/>
    </row>
  </sheetData>
  <sheetProtection/>
  <mergeCells count="6">
    <mergeCell ref="D21:F21"/>
    <mergeCell ref="C26:D26"/>
    <mergeCell ref="A5:J5"/>
    <mergeCell ref="A2:J2"/>
    <mergeCell ref="A3:J3"/>
    <mergeCell ref="A4:J4"/>
  </mergeCells>
  <printOptions/>
  <pageMargins left="0.25" right="0.25" top="0.25" bottom="0.25" header="0.5" footer="0.5"/>
  <pageSetup fitToHeight="1" fitToWidth="1" horizontalDpi="600" verticalDpi="600" orientation="landscape" scale="7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J31"/>
  <sheetViews>
    <sheetView windowProtection="1" view="pageLayout" zoomScaleNormal="75" workbookViewId="0" topLeftCell="B22">
      <selection activeCell="B19" sqref="B19"/>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53</v>
      </c>
      <c r="B2" s="212"/>
      <c r="C2" s="212"/>
      <c r="D2" s="212"/>
      <c r="E2" s="212"/>
      <c r="F2" s="212"/>
      <c r="G2" s="212"/>
      <c r="H2" s="212"/>
      <c r="I2" s="212"/>
      <c r="J2" s="212"/>
    </row>
    <row r="3" spans="1:10" s="1" customFormat="1" ht="24.75" customHeight="1">
      <c r="A3" s="212" t="s">
        <v>62</v>
      </c>
      <c r="B3" s="212"/>
      <c r="C3" s="212"/>
      <c r="D3" s="212"/>
      <c r="E3" s="212"/>
      <c r="F3" s="212"/>
      <c r="G3" s="212"/>
      <c r="H3" s="212"/>
      <c r="I3" s="212"/>
      <c r="J3" s="212"/>
    </row>
    <row r="4" spans="1:10" s="1" customFormat="1" ht="24.75" customHeight="1">
      <c r="A4" s="219" t="s">
        <v>227</v>
      </c>
      <c r="B4" s="219"/>
      <c r="C4" s="219"/>
      <c r="D4" s="219"/>
      <c r="E4" s="219"/>
      <c r="F4" s="219"/>
      <c r="G4" s="219"/>
      <c r="H4" s="219"/>
      <c r="I4" s="219"/>
      <c r="J4" s="219"/>
    </row>
    <row r="5" spans="1:10" s="1" customFormat="1" ht="24.75" customHeight="1">
      <c r="A5" s="213" t="s">
        <v>54</v>
      </c>
      <c r="B5" s="213"/>
      <c r="C5" s="213"/>
      <c r="D5" s="213"/>
      <c r="E5" s="213"/>
      <c r="F5" s="213"/>
      <c r="G5" s="213"/>
      <c r="H5" s="213"/>
      <c r="I5" s="213"/>
      <c r="J5" s="213"/>
    </row>
    <row r="6" spans="1:10" s="1" customFormat="1" ht="12.75"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ht="18.75" customHeight="1">
      <c r="C12" s="9" t="s">
        <v>21</v>
      </c>
    </row>
    <row r="13" spans="2:10" ht="24.75" customHeight="1">
      <c r="B13" s="10" t="s">
        <v>3</v>
      </c>
      <c r="C13" s="27" t="s">
        <v>55</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8185</v>
      </c>
      <c r="D15" s="17"/>
      <c r="E15" s="15"/>
      <c r="F15" s="15"/>
      <c r="G15" s="15"/>
      <c r="H15" s="15"/>
      <c r="I15" s="15"/>
      <c r="J15" s="15"/>
    </row>
    <row r="16" spans="1:10" ht="34.5" customHeight="1">
      <c r="A16" s="14">
        <v>2</v>
      </c>
      <c r="B16" s="15" t="s">
        <v>60</v>
      </c>
      <c r="C16" s="16">
        <v>4677</v>
      </c>
      <c r="D16" s="17"/>
      <c r="E16" s="15"/>
      <c r="F16" s="15"/>
      <c r="G16" s="15"/>
      <c r="H16" s="15"/>
      <c r="I16" s="15"/>
      <c r="J16" s="15"/>
    </row>
    <row r="17" spans="1:10" ht="45" customHeight="1">
      <c r="A17" s="14">
        <v>3</v>
      </c>
      <c r="B17" s="28" t="s">
        <v>61</v>
      </c>
      <c r="C17" s="16">
        <v>11689</v>
      </c>
      <c r="D17" s="17"/>
      <c r="E17" s="15"/>
      <c r="F17" s="15"/>
      <c r="G17" s="15"/>
      <c r="H17" s="15"/>
      <c r="I17" s="15"/>
      <c r="J17" s="15"/>
    </row>
    <row r="18" spans="1:10" ht="34.5" customHeight="1">
      <c r="A18" s="14">
        <v>4</v>
      </c>
      <c r="B18" s="15" t="s">
        <v>15</v>
      </c>
      <c r="C18" s="16">
        <v>35080</v>
      </c>
      <c r="D18" s="17"/>
      <c r="E18" s="15"/>
      <c r="F18" s="15"/>
      <c r="G18" s="15"/>
      <c r="H18" s="15"/>
      <c r="I18" s="15"/>
      <c r="J18" s="15"/>
    </row>
    <row r="19" spans="1:10" ht="48" customHeight="1">
      <c r="A19" s="14">
        <v>5</v>
      </c>
      <c r="B19" s="18" t="s">
        <v>16</v>
      </c>
      <c r="C19" s="16">
        <v>64311</v>
      </c>
      <c r="D19" s="17"/>
      <c r="E19" s="15"/>
      <c r="F19" s="15"/>
      <c r="G19" s="15"/>
      <c r="H19" s="15"/>
      <c r="I19" s="15"/>
      <c r="J19" s="15"/>
    </row>
    <row r="20" spans="1:10" ht="34.5" customHeight="1">
      <c r="A20" s="14">
        <v>6</v>
      </c>
      <c r="B20" s="18" t="s">
        <v>17</v>
      </c>
      <c r="C20" s="16">
        <v>14032</v>
      </c>
      <c r="D20" s="17"/>
      <c r="E20" s="15"/>
      <c r="F20" s="15"/>
      <c r="G20" s="15"/>
      <c r="H20" s="15"/>
      <c r="I20" s="15"/>
      <c r="J20" s="15"/>
    </row>
    <row r="21" spans="2:10" ht="34.5" customHeight="1" thickBot="1">
      <c r="B21" s="19" t="s">
        <v>25</v>
      </c>
      <c r="C21" s="20">
        <f>SUM(C15:C20)</f>
        <v>137974</v>
      </c>
      <c r="J21" s="22"/>
    </row>
    <row r="22" spans="2:3" ht="39.75" customHeight="1" thickBot="1">
      <c r="B22" s="99" t="s">
        <v>181</v>
      </c>
      <c r="C22" s="37">
        <v>5400</v>
      </c>
    </row>
    <row r="23" spans="2:3" ht="19.5" customHeight="1">
      <c r="B23" s="15" t="s">
        <v>19</v>
      </c>
      <c r="C23" s="23" t="s">
        <v>59</v>
      </c>
    </row>
    <row r="24" ht="19.5" customHeight="1">
      <c r="B24" s="24"/>
    </row>
    <row r="25" spans="2:3" ht="19.5" customHeight="1">
      <c r="B25" s="15" t="s">
        <v>20</v>
      </c>
      <c r="C25" s="23" t="s">
        <v>59</v>
      </c>
    </row>
    <row r="26" ht="19.5" customHeight="1">
      <c r="B26" s="25"/>
    </row>
    <row r="27" ht="42" customHeight="1">
      <c r="B27" s="24" t="s">
        <v>56</v>
      </c>
    </row>
    <row r="31" ht="12.75">
      <c r="B31" s="26"/>
    </row>
  </sheetData>
  <sheetProtection/>
  <mergeCells count="4">
    <mergeCell ref="A2:J2"/>
    <mergeCell ref="A3:J3"/>
    <mergeCell ref="A4:J4"/>
    <mergeCell ref="A5:J5"/>
  </mergeCells>
  <printOptions/>
  <pageMargins left="0.25" right="0.25" top="0.25" bottom="0.25" header="0.5" footer="0.5"/>
  <pageSetup fitToHeight="1" fitToWidth="1" horizontalDpi="600" verticalDpi="600" orientation="landscape" scale="74"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J31"/>
  <sheetViews>
    <sheetView windowProtection="1" view="pageLayout" zoomScaleNormal="75" workbookViewId="0" topLeftCell="A19">
      <selection activeCell="A17" sqref="A17"/>
    </sheetView>
  </sheetViews>
  <sheetFormatPr defaultColWidth="9.00390625" defaultRowHeight="12.75"/>
  <cols>
    <col min="1" max="1" width="2.875" style="6" customWidth="1"/>
    <col min="2" max="2" width="37.125" style="6" customWidth="1"/>
    <col min="3" max="3" width="23.625" style="6" customWidth="1"/>
    <col min="4" max="5" width="18.625" style="6" customWidth="1"/>
    <col min="6" max="7" width="12.625" style="6" customWidth="1"/>
    <col min="8" max="8" width="17.625" style="6" customWidth="1"/>
    <col min="9" max="9" width="7.625" style="6" customWidth="1"/>
    <col min="10" max="10" width="18.625" style="6" customWidth="1"/>
    <col min="11" max="16384" width="9.00390625" style="6" customWidth="1"/>
  </cols>
  <sheetData>
    <row r="2" spans="1:10" s="1" customFormat="1" ht="24.75" customHeight="1">
      <c r="A2" s="212" t="s">
        <v>53</v>
      </c>
      <c r="B2" s="212"/>
      <c r="C2" s="212"/>
      <c r="D2" s="212"/>
      <c r="E2" s="212"/>
      <c r="F2" s="212"/>
      <c r="G2" s="212"/>
      <c r="H2" s="212"/>
      <c r="I2" s="212"/>
      <c r="J2" s="212"/>
    </row>
    <row r="3" spans="1:10" s="1" customFormat="1" ht="24.75" customHeight="1">
      <c r="A3" s="219" t="s">
        <v>199</v>
      </c>
      <c r="B3" s="219"/>
      <c r="C3" s="219"/>
      <c r="D3" s="219"/>
      <c r="E3" s="219"/>
      <c r="F3" s="219"/>
      <c r="G3" s="219"/>
      <c r="H3" s="219"/>
      <c r="I3" s="219"/>
      <c r="J3" s="219"/>
    </row>
    <row r="4" spans="1:10" s="1" customFormat="1" ht="24.75" customHeight="1">
      <c r="A4" s="219" t="s">
        <v>227</v>
      </c>
      <c r="B4" s="219"/>
      <c r="C4" s="219"/>
      <c r="D4" s="219"/>
      <c r="E4" s="219"/>
      <c r="F4" s="219"/>
      <c r="G4" s="219"/>
      <c r="H4" s="219"/>
      <c r="I4" s="219"/>
      <c r="J4" s="219"/>
    </row>
    <row r="5" spans="1:10" s="1" customFormat="1" ht="24.75" customHeight="1">
      <c r="A5" s="213" t="s">
        <v>54</v>
      </c>
      <c r="B5" s="213"/>
      <c r="C5" s="213"/>
      <c r="D5" s="213"/>
      <c r="E5" s="213"/>
      <c r="F5" s="213"/>
      <c r="G5" s="213"/>
      <c r="H5" s="213"/>
      <c r="I5" s="213"/>
      <c r="J5" s="213"/>
    </row>
    <row r="6" spans="1:10" s="1" customFormat="1" ht="12.75" customHeight="1">
      <c r="A6" s="2"/>
      <c r="B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8.75" customHeight="1">
      <c r="B10" s="4"/>
    </row>
    <row r="11" spans="2:3" ht="18.75" customHeight="1">
      <c r="B11" s="7"/>
      <c r="C11" s="8" t="s">
        <v>200</v>
      </c>
    </row>
    <row r="12" spans="3:10" ht="39" customHeight="1">
      <c r="C12" s="9" t="s">
        <v>28</v>
      </c>
      <c r="D12" s="214"/>
      <c r="E12" s="214"/>
      <c r="F12" s="214"/>
      <c r="G12" s="214"/>
      <c r="H12" s="214"/>
      <c r="I12" s="214"/>
      <c r="J12" s="214"/>
    </row>
    <row r="13" spans="2:10" ht="24.75" customHeight="1">
      <c r="B13" s="10"/>
      <c r="C13" s="63" t="s">
        <v>55</v>
      </c>
      <c r="D13" s="27"/>
      <c r="E13" s="27"/>
      <c r="F13" s="27"/>
      <c r="G13" s="27"/>
      <c r="H13" s="11"/>
      <c r="I13" s="11"/>
      <c r="J13" s="11"/>
    </row>
    <row r="14" spans="2:10" ht="24.75" customHeight="1">
      <c r="B14" s="12" t="s">
        <v>4</v>
      </c>
      <c r="C14" s="12" t="s">
        <v>5</v>
      </c>
      <c r="D14" s="12" t="s">
        <v>6</v>
      </c>
      <c r="E14" s="12" t="s">
        <v>7</v>
      </c>
      <c r="F14" s="12" t="s">
        <v>8</v>
      </c>
      <c r="G14" s="12" t="s">
        <v>9</v>
      </c>
      <c r="H14" s="13" t="s">
        <v>10</v>
      </c>
      <c r="I14" s="13" t="s">
        <v>11</v>
      </c>
      <c r="J14" s="13" t="s">
        <v>12</v>
      </c>
    </row>
    <row r="15" spans="1:10" ht="34.5" customHeight="1">
      <c r="A15" s="14">
        <v>1</v>
      </c>
      <c r="B15" s="15" t="s">
        <v>13</v>
      </c>
      <c r="C15" s="16">
        <v>8185</v>
      </c>
      <c r="D15" s="17"/>
      <c r="E15" s="15"/>
      <c r="F15" s="15"/>
      <c r="G15" s="15"/>
      <c r="H15" s="15"/>
      <c r="I15" s="15"/>
      <c r="J15" s="15"/>
    </row>
    <row r="16" spans="1:10" ht="34.5" customHeight="1">
      <c r="A16" s="14">
        <v>2</v>
      </c>
      <c r="B16" s="15" t="s">
        <v>29</v>
      </c>
      <c r="C16" s="16">
        <v>7016</v>
      </c>
      <c r="D16" s="17"/>
      <c r="E16" s="15"/>
      <c r="F16" s="15"/>
      <c r="G16" s="15"/>
      <c r="H16" s="15"/>
      <c r="I16" s="15"/>
      <c r="J16" s="15"/>
    </row>
    <row r="17" spans="1:10" ht="45" customHeight="1">
      <c r="A17" s="14">
        <v>3</v>
      </c>
      <c r="B17" s="28" t="s">
        <v>197</v>
      </c>
      <c r="C17" s="16" t="s">
        <v>31</v>
      </c>
      <c r="D17" s="17"/>
      <c r="E17" s="15"/>
      <c r="F17" s="15"/>
      <c r="G17" s="15"/>
      <c r="H17" s="15"/>
      <c r="I17" s="15"/>
      <c r="J17" s="15"/>
    </row>
    <row r="18" spans="1:10" ht="34.5" customHeight="1">
      <c r="A18" s="14">
        <v>4</v>
      </c>
      <c r="B18" s="15" t="s">
        <v>15</v>
      </c>
      <c r="C18" s="16">
        <v>35080</v>
      </c>
      <c r="D18" s="17"/>
      <c r="E18" s="15"/>
      <c r="F18" s="15"/>
      <c r="G18" s="15"/>
      <c r="H18" s="15"/>
      <c r="I18" s="15"/>
      <c r="J18" s="15"/>
    </row>
    <row r="19" spans="1:10" ht="34.5" customHeight="1">
      <c r="A19" s="14">
        <v>5</v>
      </c>
      <c r="B19" s="18" t="s">
        <v>16</v>
      </c>
      <c r="C19" s="16">
        <v>78344</v>
      </c>
      <c r="D19" s="17"/>
      <c r="E19" s="15"/>
      <c r="F19" s="15"/>
      <c r="G19" s="15"/>
      <c r="H19" s="15"/>
      <c r="I19" s="15"/>
      <c r="J19" s="15"/>
    </row>
    <row r="20" spans="1:10" ht="34.5" customHeight="1">
      <c r="A20" s="14">
        <v>6</v>
      </c>
      <c r="B20" s="18" t="s">
        <v>17</v>
      </c>
      <c r="C20" s="16">
        <v>23387</v>
      </c>
      <c r="D20" s="17"/>
      <c r="E20" s="15"/>
      <c r="F20" s="15"/>
      <c r="G20" s="15"/>
      <c r="H20" s="15"/>
      <c r="I20" s="15"/>
      <c r="J20" s="15"/>
    </row>
    <row r="21" spans="2:10" ht="34.5" customHeight="1">
      <c r="B21" s="19" t="s">
        <v>32</v>
      </c>
      <c r="C21" s="20">
        <f>SUM(C18:C20,C15:C16)</f>
        <v>152012</v>
      </c>
      <c r="J21" s="22"/>
    </row>
    <row r="22" spans="2:3" ht="39.75" customHeight="1">
      <c r="B22" s="31" t="s">
        <v>198</v>
      </c>
      <c r="C22" s="94">
        <v>5400</v>
      </c>
    </row>
    <row r="23" spans="2:3" ht="19.5" customHeight="1">
      <c r="B23" s="92" t="s">
        <v>19</v>
      </c>
      <c r="C23" s="93" t="s">
        <v>59</v>
      </c>
    </row>
    <row r="24" ht="19.5" customHeight="1">
      <c r="B24" s="24"/>
    </row>
    <row r="25" spans="2:3" ht="19.5" customHeight="1">
      <c r="B25" s="15" t="s">
        <v>20</v>
      </c>
      <c r="C25" s="23" t="s">
        <v>59</v>
      </c>
    </row>
    <row r="26" ht="19.5" customHeight="1">
      <c r="B26" s="25"/>
    </row>
    <row r="27" ht="42" customHeight="1">
      <c r="B27" s="28" t="s">
        <v>56</v>
      </c>
    </row>
    <row r="31" ht="12.75">
      <c r="B31" s="26"/>
    </row>
  </sheetData>
  <sheetProtection/>
  <mergeCells count="5">
    <mergeCell ref="D12:J12"/>
    <mergeCell ref="A2:J2"/>
    <mergeCell ref="A3:J3"/>
    <mergeCell ref="A4:J4"/>
    <mergeCell ref="A5:J5"/>
  </mergeCells>
  <printOptions/>
  <pageMargins left="0.25" right="0.25" top="0.25" bottom="0.25" header="0.5" footer="0.5"/>
  <pageSetup fitToHeight="1" fitToWidth="1" horizontalDpi="600" verticalDpi="600" orientation="landscape" scale="73"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J31"/>
  <sheetViews>
    <sheetView windowProtection="1" view="pageLayout" zoomScaleNormal="75" workbookViewId="0" topLeftCell="A25">
      <selection activeCell="A17" sqref="A17"/>
    </sheetView>
  </sheetViews>
  <sheetFormatPr defaultColWidth="9.00390625" defaultRowHeight="12.75"/>
  <cols>
    <col min="1" max="1" width="2.875" style="6" customWidth="1"/>
    <col min="2" max="2" width="35.625" style="6" customWidth="1"/>
    <col min="3" max="3" width="20.625" style="6" customWidth="1"/>
    <col min="4" max="5" width="18.625" style="6" customWidth="1"/>
    <col min="6" max="7" width="12.625" style="6" customWidth="1"/>
    <col min="8" max="8" width="17.625" style="6" customWidth="1"/>
    <col min="9" max="9" width="7.625" style="6" customWidth="1"/>
    <col min="10" max="10" width="24.25390625" style="6" customWidth="1"/>
    <col min="11" max="16384" width="9.00390625" style="6" customWidth="1"/>
  </cols>
  <sheetData>
    <row r="1" ht="3" customHeight="1"/>
    <row r="2" spans="1:10" s="1" customFormat="1" ht="15">
      <c r="A2" s="212" t="s">
        <v>53</v>
      </c>
      <c r="B2" s="212"/>
      <c r="C2" s="212"/>
      <c r="D2" s="212"/>
      <c r="E2" s="212"/>
      <c r="F2" s="212"/>
      <c r="G2" s="212"/>
      <c r="H2" s="212"/>
      <c r="I2" s="212"/>
      <c r="J2" s="212"/>
    </row>
    <row r="3" spans="1:10" s="1" customFormat="1" ht="16.5" customHeight="1">
      <c r="A3" s="219" t="s">
        <v>79</v>
      </c>
      <c r="B3" s="219"/>
      <c r="C3" s="219"/>
      <c r="D3" s="219"/>
      <c r="E3" s="219"/>
      <c r="F3" s="219"/>
      <c r="G3" s="219"/>
      <c r="H3" s="219"/>
      <c r="I3" s="219"/>
      <c r="J3" s="219"/>
    </row>
    <row r="4" spans="1:10" s="1" customFormat="1" ht="24.75" customHeight="1">
      <c r="A4" s="219" t="s">
        <v>227</v>
      </c>
      <c r="B4" s="219"/>
      <c r="C4" s="219"/>
      <c r="D4" s="219"/>
      <c r="E4" s="219"/>
      <c r="F4" s="219"/>
      <c r="G4" s="219"/>
      <c r="H4" s="219"/>
      <c r="I4" s="219"/>
      <c r="J4" s="219"/>
    </row>
    <row r="5" spans="1:10" s="1" customFormat="1" ht="15">
      <c r="A5" s="213" t="s">
        <v>54</v>
      </c>
      <c r="B5" s="213"/>
      <c r="C5" s="213"/>
      <c r="D5" s="213"/>
      <c r="E5" s="213"/>
      <c r="F5" s="213"/>
      <c r="G5" s="213"/>
      <c r="H5" s="213"/>
      <c r="I5" s="213"/>
      <c r="J5" s="213"/>
    </row>
    <row r="6" spans="1:10" s="1" customFormat="1" ht="6" customHeight="1">
      <c r="A6" s="2"/>
      <c r="B6" s="2"/>
      <c r="C6" s="2"/>
      <c r="D6" s="2"/>
      <c r="E6" s="2"/>
      <c r="F6" s="2"/>
      <c r="G6" s="2"/>
      <c r="H6" s="2"/>
      <c r="I6" s="2"/>
      <c r="J6" s="2"/>
    </row>
    <row r="7" spans="2:6" s="3" customFormat="1" ht="30" customHeight="1">
      <c r="B7" s="4"/>
      <c r="C7" s="5"/>
      <c r="D7" s="5"/>
      <c r="E7" s="5"/>
      <c r="F7" s="5"/>
    </row>
    <row r="8" s="3" customFormat="1" ht="30" customHeight="1">
      <c r="B8" s="4"/>
    </row>
    <row r="9" s="3" customFormat="1" ht="30" customHeight="1">
      <c r="B9" s="4"/>
    </row>
    <row r="10" s="3" customFormat="1" ht="16.5" customHeight="1">
      <c r="B10" s="4"/>
    </row>
    <row r="11" spans="2:3" ht="12" customHeight="1">
      <c r="B11" s="7"/>
      <c r="C11" s="8" t="s">
        <v>200</v>
      </c>
    </row>
    <row r="12" ht="13.5" customHeight="1">
      <c r="C12" s="9" t="s">
        <v>63</v>
      </c>
    </row>
    <row r="13" spans="2:10" ht="33.75" customHeight="1">
      <c r="B13" s="10"/>
      <c r="C13" s="41" t="s">
        <v>64</v>
      </c>
      <c r="D13" s="220"/>
      <c r="E13" s="220"/>
      <c r="F13" s="220"/>
      <c r="G13" s="220"/>
      <c r="H13" s="220"/>
      <c r="I13" s="220"/>
      <c r="J13" s="220"/>
    </row>
    <row r="14" spans="2:10" ht="24.75" customHeight="1">
      <c r="B14" s="12" t="s">
        <v>4</v>
      </c>
      <c r="C14" s="12" t="s">
        <v>5</v>
      </c>
      <c r="D14" s="12" t="s">
        <v>6</v>
      </c>
      <c r="E14" s="12" t="s">
        <v>7</v>
      </c>
      <c r="F14" s="12" t="s">
        <v>8</v>
      </c>
      <c r="G14" s="12" t="s">
        <v>9</v>
      </c>
      <c r="H14" s="13" t="s">
        <v>10</v>
      </c>
      <c r="I14" s="13" t="s">
        <v>11</v>
      </c>
      <c r="J14" s="13" t="s">
        <v>12</v>
      </c>
    </row>
    <row r="15" spans="1:10" ht="30.75" customHeight="1">
      <c r="A15" s="14">
        <v>1</v>
      </c>
      <c r="B15" s="31" t="s">
        <v>13</v>
      </c>
      <c r="C15" s="38">
        <v>9890</v>
      </c>
      <c r="D15" s="15"/>
      <c r="E15" s="15"/>
      <c r="F15" s="15"/>
      <c r="G15" s="15"/>
      <c r="H15" s="15"/>
      <c r="I15" s="15"/>
      <c r="J15" s="15"/>
    </row>
    <row r="16" spans="1:10" ht="30.75" customHeight="1">
      <c r="A16" s="14">
        <v>2</v>
      </c>
      <c r="B16" s="31" t="s">
        <v>15</v>
      </c>
      <c r="C16" s="38">
        <v>90567</v>
      </c>
      <c r="D16" s="15"/>
      <c r="E16" s="15"/>
      <c r="F16" s="15"/>
      <c r="G16" s="15"/>
      <c r="H16" s="15"/>
      <c r="I16" s="15"/>
      <c r="J16" s="15"/>
    </row>
    <row r="17" spans="1:10" ht="45" customHeight="1">
      <c r="A17" s="14">
        <v>3</v>
      </c>
      <c r="B17" s="18" t="s">
        <v>16</v>
      </c>
      <c r="C17" s="38">
        <v>67665</v>
      </c>
      <c r="D17" s="15"/>
      <c r="E17" s="15"/>
      <c r="F17" s="15"/>
      <c r="G17" s="15"/>
      <c r="H17" s="15"/>
      <c r="I17" s="15"/>
      <c r="J17" s="15"/>
    </row>
    <row r="18" spans="1:10" ht="45.75" customHeight="1">
      <c r="A18" s="14">
        <v>4</v>
      </c>
      <c r="B18" s="18" t="s">
        <v>17</v>
      </c>
      <c r="C18" s="38">
        <v>27587</v>
      </c>
      <c r="D18" s="15"/>
      <c r="E18" s="15"/>
      <c r="F18" s="15"/>
      <c r="G18" s="15"/>
      <c r="H18" s="15"/>
      <c r="I18" s="15"/>
      <c r="J18" s="15"/>
    </row>
    <row r="19" spans="2:10" ht="29.25" customHeight="1">
      <c r="B19" s="19" t="s">
        <v>65</v>
      </c>
      <c r="C19" s="20">
        <f>SUM(C15:C18)</f>
        <v>195709</v>
      </c>
      <c r="J19" s="22"/>
    </row>
    <row r="20" spans="2:10" ht="15.75" customHeight="1">
      <c r="B20" s="19"/>
      <c r="C20" s="20"/>
      <c r="J20" s="22" t="s">
        <v>66</v>
      </c>
    </row>
    <row r="21" spans="1:10" ht="26.25" customHeight="1">
      <c r="A21" s="15">
        <v>9</v>
      </c>
      <c r="B21" s="39" t="s">
        <v>208</v>
      </c>
      <c r="C21" s="34" t="s">
        <v>70</v>
      </c>
      <c r="D21" s="15"/>
      <c r="E21" s="15"/>
      <c r="F21" s="15"/>
      <c r="G21" s="15"/>
      <c r="H21" s="15"/>
      <c r="I21" s="15"/>
      <c r="J21" s="40"/>
    </row>
    <row r="22" ht="21.75" customHeight="1"/>
    <row r="23" spans="2:3" ht="19.5" customHeight="1">
      <c r="B23" s="15" t="s">
        <v>19</v>
      </c>
      <c r="C23" s="23" t="s">
        <v>59</v>
      </c>
    </row>
    <row r="24" ht="19.5" customHeight="1">
      <c r="B24" s="24"/>
    </row>
    <row r="25" spans="2:3" ht="19.5" customHeight="1">
      <c r="B25" s="15" t="s">
        <v>20</v>
      </c>
      <c r="C25" s="23" t="s">
        <v>59</v>
      </c>
    </row>
    <row r="26" ht="10.5" customHeight="1">
      <c r="B26" s="25"/>
    </row>
    <row r="27" spans="2:3" ht="89.25" customHeight="1">
      <c r="B27" s="28" t="s">
        <v>67</v>
      </c>
      <c r="C27" s="28" t="s">
        <v>68</v>
      </c>
    </row>
    <row r="29" ht="136.5" customHeight="1">
      <c r="B29" s="28" t="s">
        <v>69</v>
      </c>
    </row>
    <row r="31" ht="12.75">
      <c r="B31" s="26"/>
    </row>
  </sheetData>
  <sheetProtection/>
  <mergeCells count="5">
    <mergeCell ref="D13:J13"/>
    <mergeCell ref="A2:J2"/>
    <mergeCell ref="A3:J3"/>
    <mergeCell ref="A4:J4"/>
    <mergeCell ref="A5:J5"/>
  </mergeCells>
  <printOptions/>
  <pageMargins left="0.05" right="0.05" top="0.25" bottom="0.25" header="0.5" footer="0.5"/>
  <pageSetup fitToHeight="1" fitToWidth="1" horizontalDpi="600" verticalDpi="600" orientation="landscape" pageOrder="overThenDown" scale="67"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AHCCCS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Peers, Patricia</cp:lastModifiedBy>
  <cp:lastPrinted>2013-02-28T23:57:21Z</cp:lastPrinted>
  <dcterms:created xsi:type="dcterms:W3CDTF">2010-11-04T19:28:19Z</dcterms:created>
  <dcterms:modified xsi:type="dcterms:W3CDTF">2013-03-05T17:55:30Z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