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LDavis\Documents\P&amp;T\"/>
    </mc:Choice>
  </mc:AlternateContent>
  <xr:revisionPtr revIDLastSave="0" documentId="13_ncr:1_{080CA1E7-B1FB-4CB2-8442-2A6C07C44414}" xr6:coauthVersionLast="47" xr6:coauthVersionMax="47" xr10:uidLastSave="{00000000-0000-0000-0000-000000000000}"/>
  <bookViews>
    <workbookView xWindow="2925" yWindow="2805" windowWidth="10500" windowHeight="14385" xr2:uid="{00000000-000D-0000-FFFF-FFFF00000000}"/>
  </bookViews>
  <sheets>
    <sheet name="Representatives " sheetId="1" r:id="rId1"/>
  </sheets>
  <definedNames>
    <definedName name="_xlnm.Print_Area" localSheetId="0">'Representatives '!$A$4:$C$27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F3" i="1"/>
  <c r="F14" i="1" l="1"/>
  <c r="F13" i="1"/>
  <c r="F11" i="1"/>
  <c r="F9" i="1"/>
  <c r="G9" i="1" s="1"/>
  <c r="F21" i="1"/>
  <c r="G21" i="1" s="1"/>
  <c r="F22" i="1"/>
  <c r="I22" i="1" s="1"/>
  <c r="F23" i="1"/>
  <c r="G23" i="1" s="1"/>
  <c r="F24" i="1"/>
  <c r="G24" i="1" s="1"/>
</calcChain>
</file>

<file path=xl/sharedStrings.xml><?xml version="1.0" encoding="utf-8"?>
<sst xmlns="http://schemas.openxmlformats.org/spreadsheetml/2006/main" count="149" uniqueCount="79">
  <si>
    <t xml:space="preserve">AHCCCS P&amp;T Committee Members </t>
  </si>
  <si>
    <t>Updated: 10/25/23</t>
  </si>
  <si>
    <t>Representatives (number)</t>
  </si>
  <si>
    <t>Position</t>
  </si>
  <si>
    <t>Representative</t>
  </si>
  <si>
    <t xml:space="preserve">Affiliation/Type </t>
  </si>
  <si>
    <t>Start Date 
Initial Term
(2 year term)</t>
  </si>
  <si>
    <t>Start Date
2nd Term 
(2 year term)</t>
  </si>
  <si>
    <t>Start Date 
3rd Term 
(2 year term)</t>
  </si>
  <si>
    <t>Start Date 
4th Term 
(2 year term)</t>
  </si>
  <si>
    <t>Term 
Expiration Date</t>
  </si>
  <si>
    <t>2021 General Payments*</t>
  </si>
  <si>
    <t>2020  General Payments*</t>
  </si>
  <si>
    <t>2019 General Payments*</t>
  </si>
  <si>
    <t>2018 Total General Payments*</t>
  </si>
  <si>
    <t>2017 Total General Payments*</t>
  </si>
  <si>
    <t>AHCCCS (3)</t>
  </si>
  <si>
    <t>CMO</t>
  </si>
  <si>
    <t>Sara Salek, MD</t>
  </si>
  <si>
    <t>Ex Officio</t>
  </si>
  <si>
    <t>NDA</t>
  </si>
  <si>
    <t>Pharmacy Administrator</t>
  </si>
  <si>
    <t>Suzi Berman RPh</t>
  </si>
  <si>
    <t>N/A</t>
  </si>
  <si>
    <t>OIFA Representative</t>
  </si>
  <si>
    <t>Susan Kennard</t>
  </si>
  <si>
    <r>
      <rPr>
        <b/>
        <sz val="11"/>
        <color rgb="FF000000"/>
        <rFont val="Calibri"/>
      </rPr>
      <t xml:space="preserve">Health Care Providers (10) - </t>
    </r>
    <r>
      <rPr>
        <sz val="11"/>
        <color rgb="FF000000"/>
        <rFont val="Calibri"/>
      </rPr>
      <t xml:space="preserve">Family Practice, Internal Medicine, Obstetrics and Gynecology, Pain Management, Pediatrics, Pharmacist, Psychiatry, Registered Nurse </t>
    </r>
    <r>
      <rPr>
        <b/>
        <sz val="11"/>
        <color rgb="FF000000"/>
        <rFont val="Calibri"/>
      </rPr>
      <t xml:space="preserve"> </t>
    </r>
  </si>
  <si>
    <t xml:space="preserve">a. Registered Nurse </t>
  </si>
  <si>
    <t>Aida Amado</t>
  </si>
  <si>
    <t xml:space="preserve">Nurse Practitioner Banner MD Anderson </t>
  </si>
  <si>
    <t>b. Internal Medicine</t>
  </si>
  <si>
    <t>Raul Romero</t>
  </si>
  <si>
    <t xml:space="preserve">South Phoenix Community Health Center </t>
  </si>
  <si>
    <t>c. Obstetrics and Gynecology</t>
  </si>
  <si>
    <t>d. Pain Management</t>
  </si>
  <si>
    <t>Otto Uhrik</t>
  </si>
  <si>
    <t>Pain Management Physician</t>
  </si>
  <si>
    <t>e. Pharmacist</t>
  </si>
  <si>
    <t>Sandy Brownstein</t>
  </si>
  <si>
    <t>Pharmacist-Pharmacare USA of Tucson</t>
  </si>
  <si>
    <t>f. Pharmacist</t>
  </si>
  <si>
    <t>Andrew Thatcher</t>
  </si>
  <si>
    <t xml:space="preserve">Walgreens Pharmacy </t>
  </si>
  <si>
    <t>g. Psychiatry</t>
  </si>
  <si>
    <t>Aimee Schwartz</t>
  </si>
  <si>
    <t>Community Bridges</t>
  </si>
  <si>
    <t>h.  Clinical Pharmacist</t>
  </si>
  <si>
    <t>Jonathan Enchinton</t>
  </si>
  <si>
    <t>Clinical Pharmacist- Phoenix Indian Medical Center</t>
  </si>
  <si>
    <t>I. Clinical Pharmacist</t>
  </si>
  <si>
    <t>Sophie Dietrich</t>
  </si>
  <si>
    <t>Clinical Pharmacist- Banner Health</t>
  </si>
  <si>
    <t>n/a</t>
  </si>
  <si>
    <t xml:space="preserve">j. </t>
  </si>
  <si>
    <t xml:space="preserve">Vacant </t>
  </si>
  <si>
    <t>Public (3)</t>
  </si>
  <si>
    <t>a. Inter-Tribal Council of Arizona (ITCA)</t>
  </si>
  <si>
    <t>b. Medicaid member</t>
  </si>
  <si>
    <t>c. Medicaid member advocate</t>
  </si>
  <si>
    <t>AHCCCS MCOs and TRBHA (6)</t>
  </si>
  <si>
    <t>a. MCO Pharmacy Director</t>
  </si>
  <si>
    <t>Kelly Flannigan</t>
  </si>
  <si>
    <t>United</t>
  </si>
  <si>
    <t>b. MCO Medical Director or Pharmacy Director</t>
  </si>
  <si>
    <t>Maria Cole</t>
  </si>
  <si>
    <t>Care 1st</t>
  </si>
  <si>
    <t>c.  MCO Pharmacy Director</t>
  </si>
  <si>
    <t xml:space="preserve">Yvonne Johnson </t>
  </si>
  <si>
    <t>Arizona Complete Care</t>
  </si>
  <si>
    <t>d. MCO Medical Director</t>
  </si>
  <si>
    <t xml:space="preserve">Stephen Borodkin </t>
  </si>
  <si>
    <t>Mercy Care</t>
  </si>
  <si>
    <t>e. TRBHA Medical Director or Pharmacy Director</t>
  </si>
  <si>
    <t>f. TRBHA Medical Director or Pharmacy Director</t>
  </si>
  <si>
    <t>University representative (1)</t>
  </si>
  <si>
    <t>a. Researcher</t>
  </si>
  <si>
    <t xml:space="preserve">*openpaymentsdata.cms.gov accessed on 9/15/2022 - National Mean for 2021 $3,829.02. </t>
  </si>
  <si>
    <t>N/A - Data unavailable for non-physicians</t>
  </si>
  <si>
    <t xml:space="preserve">NDA - No Data Available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</si>
</sst>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6" fillId="0" borderId="0" xfId="0" applyFont="1"/>
    <xf numFmtId="0" fontId="0" fillId="5" borderId="1" xfId="0" applyFill="1" applyBorder="1" applyAlignment="1">
      <alignment horizontal="left" vertical="top" wrapText="1"/>
    </xf>
    <xf numFmtId="14" fontId="0" fillId="5" borderId="1" xfId="0" applyNumberFormat="1" applyFill="1" applyBorder="1" applyAlignment="1">
      <alignment horizontal="center" vertical="top" wrapText="1"/>
    </xf>
    <xf numFmtId="0" fontId="0" fillId="5" borderId="0" xfId="0" applyFill="1"/>
    <xf numFmtId="164" fontId="0" fillId="0" borderId="1" xfId="0" applyNumberFormat="1" applyBorder="1" applyAlignment="1">
      <alignment horizontal="center" vertical="top" wrapText="1"/>
    </xf>
    <xf numFmtId="164" fontId="0" fillId="5" borderId="1" xfId="0" applyNumberForma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0" fillId="0" borderId="1" xfId="3" applyNumberFormat="1" applyFont="1" applyBorder="1" applyAlignment="1">
      <alignment horizontal="center" wrapText="1"/>
    </xf>
    <xf numFmtId="164" fontId="0" fillId="0" borderId="1" xfId="3" applyNumberFormat="1" applyFont="1" applyFill="1" applyBorder="1" applyAlignment="1">
      <alignment horizontal="center" wrapText="1"/>
    </xf>
    <xf numFmtId="164" fontId="0" fillId="5" borderId="1" xfId="3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4" fontId="6" fillId="0" borderId="0" xfId="0" applyNumberFormat="1" applyFont="1" applyAlignment="1">
      <alignment horizontal="left" vertical="top"/>
    </xf>
    <xf numFmtId="164" fontId="0" fillId="0" borderId="1" xfId="3" applyNumberFormat="1" applyFont="1" applyFill="1" applyBorder="1" applyAlignment="1">
      <alignment horizontal="center" vertical="top" wrapText="1"/>
    </xf>
    <xf numFmtId="164" fontId="0" fillId="5" borderId="1" xfId="3" applyNumberFormat="1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zoomScale="80" zoomScaleNormal="80" workbookViewId="0">
      <selection activeCell="C33" sqref="C33"/>
    </sheetView>
  </sheetViews>
  <sheetFormatPr defaultColWidth="8.85546875" defaultRowHeight="15" x14ac:dyDescent="0.25"/>
  <cols>
    <col min="1" max="1" width="29.42578125" style="1" customWidth="1"/>
    <col min="2" max="2" width="48.7109375" style="1" customWidth="1"/>
    <col min="3" max="3" width="27.7109375" style="1" customWidth="1"/>
    <col min="4" max="4" width="44.28515625" style="1" customWidth="1"/>
    <col min="5" max="9" width="13.28515625" style="1" customWidth="1"/>
    <col min="10" max="12" width="11.140625" style="1" customWidth="1"/>
    <col min="13" max="13" width="11.140625" style="1" hidden="1" customWidth="1"/>
    <col min="14" max="14" width="11.140625" hidden="1" customWidth="1"/>
    <col min="15" max="16" width="19.85546875" bestFit="1" customWidth="1"/>
  </cols>
  <sheetData>
    <row r="1" spans="1:16" ht="26.2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x14ac:dyDescent="0.25">
      <c r="A2" s="10" t="s">
        <v>1</v>
      </c>
      <c r="B2" s="3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"/>
      <c r="O2" s="13"/>
      <c r="P2" s="13"/>
    </row>
    <row r="3" spans="1:16" ht="15.75" x14ac:dyDescent="0.25">
      <c r="A3" s="10"/>
      <c r="B3" s="10"/>
      <c r="C3" s="10"/>
      <c r="D3" s="10"/>
      <c r="E3" s="10"/>
      <c r="F3" s="29">
        <f>365*2</f>
        <v>730</v>
      </c>
      <c r="G3" s="10"/>
      <c r="H3" s="10"/>
      <c r="I3" s="10"/>
      <c r="J3" s="10"/>
      <c r="K3" s="10"/>
      <c r="L3" s="10"/>
      <c r="M3" s="10"/>
      <c r="N3" s="13"/>
      <c r="O3" s="13"/>
      <c r="P3" s="13"/>
    </row>
    <row r="4" spans="1:16" ht="45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8" t="s">
        <v>12</v>
      </c>
      <c r="L4" s="28" t="s">
        <v>13</v>
      </c>
      <c r="M4" s="28" t="s">
        <v>14</v>
      </c>
      <c r="N4" s="28" t="s">
        <v>15</v>
      </c>
    </row>
    <row r="5" spans="1:16" x14ac:dyDescent="0.25">
      <c r="A5" s="38" t="s">
        <v>16</v>
      </c>
      <c r="B5" s="6" t="s">
        <v>17</v>
      </c>
      <c r="C5" s="6" t="s">
        <v>18</v>
      </c>
      <c r="D5" s="6" t="s">
        <v>19</v>
      </c>
      <c r="E5" s="11"/>
      <c r="F5" s="11"/>
      <c r="G5" s="11"/>
      <c r="H5" s="11"/>
      <c r="I5" s="11"/>
      <c r="J5" s="17" t="s">
        <v>20</v>
      </c>
      <c r="K5" s="17" t="s">
        <v>20</v>
      </c>
      <c r="L5" s="17" t="s">
        <v>20</v>
      </c>
      <c r="M5" s="17" t="s">
        <v>20</v>
      </c>
      <c r="N5" s="17" t="s">
        <v>20</v>
      </c>
    </row>
    <row r="6" spans="1:16" x14ac:dyDescent="0.25">
      <c r="A6" s="39"/>
      <c r="B6" s="6" t="s">
        <v>21</v>
      </c>
      <c r="C6" s="6" t="s">
        <v>22</v>
      </c>
      <c r="D6" s="6" t="s">
        <v>19</v>
      </c>
      <c r="E6" s="11"/>
      <c r="F6" s="11"/>
      <c r="G6" s="11"/>
      <c r="H6" s="11"/>
      <c r="I6" s="11"/>
      <c r="J6" s="17" t="s">
        <v>23</v>
      </c>
      <c r="K6" s="17" t="s">
        <v>23</v>
      </c>
      <c r="L6" s="17" t="s">
        <v>23</v>
      </c>
      <c r="M6" s="19" t="s">
        <v>23</v>
      </c>
      <c r="N6" s="19" t="s">
        <v>23</v>
      </c>
    </row>
    <row r="7" spans="1:16" x14ac:dyDescent="0.25">
      <c r="A7" s="40"/>
      <c r="B7" s="6" t="s">
        <v>24</v>
      </c>
      <c r="C7" s="6" t="s">
        <v>25</v>
      </c>
      <c r="D7" s="6" t="s">
        <v>19</v>
      </c>
      <c r="E7" s="11"/>
      <c r="F7" s="11"/>
      <c r="G7" s="11"/>
      <c r="H7" s="11"/>
      <c r="I7" s="11"/>
      <c r="J7" s="17" t="s">
        <v>23</v>
      </c>
      <c r="K7" s="17" t="s">
        <v>23</v>
      </c>
      <c r="L7" s="17" t="s">
        <v>23</v>
      </c>
      <c r="M7" s="19" t="s">
        <v>23</v>
      </c>
      <c r="N7" s="19" t="s">
        <v>23</v>
      </c>
    </row>
    <row r="8" spans="1:16" x14ac:dyDescent="0.25">
      <c r="A8" s="41" t="s">
        <v>26</v>
      </c>
      <c r="B8" s="6" t="s">
        <v>27</v>
      </c>
      <c r="C8" s="3" t="s">
        <v>28</v>
      </c>
      <c r="D8" s="6" t="s">
        <v>29</v>
      </c>
      <c r="E8" s="12">
        <v>43298</v>
      </c>
      <c r="F8" s="12">
        <v>44028</v>
      </c>
      <c r="G8" s="12">
        <v>44758</v>
      </c>
      <c r="H8" s="12">
        <v>45413</v>
      </c>
      <c r="I8" s="12">
        <v>46142</v>
      </c>
      <c r="J8" s="17" t="s">
        <v>23</v>
      </c>
      <c r="K8" s="17" t="s">
        <v>23</v>
      </c>
      <c r="L8" s="17" t="s">
        <v>23</v>
      </c>
      <c r="M8" s="19"/>
      <c r="N8" s="19"/>
    </row>
    <row r="9" spans="1:16" x14ac:dyDescent="0.25">
      <c r="A9" s="39"/>
      <c r="B9" s="6" t="s">
        <v>30</v>
      </c>
      <c r="C9" s="3" t="s">
        <v>31</v>
      </c>
      <c r="D9" s="6" t="s">
        <v>32</v>
      </c>
      <c r="E9" s="12">
        <v>43116</v>
      </c>
      <c r="F9" s="12">
        <f>E9+$F$3</f>
        <v>43846</v>
      </c>
      <c r="G9" s="12">
        <f>F9+F3</f>
        <v>44576</v>
      </c>
      <c r="H9" s="12">
        <v>45413</v>
      </c>
      <c r="I9" s="12">
        <v>46142</v>
      </c>
      <c r="J9" s="17">
        <v>22.27</v>
      </c>
      <c r="K9" s="17">
        <v>129.81</v>
      </c>
      <c r="L9" s="32">
        <v>407.99</v>
      </c>
      <c r="M9" s="22">
        <v>332.01</v>
      </c>
      <c r="N9" s="22">
        <v>197.02</v>
      </c>
    </row>
    <row r="10" spans="1:16" x14ac:dyDescent="0.25">
      <c r="A10" s="39"/>
      <c r="B10" s="6" t="s">
        <v>33</v>
      </c>
      <c r="C10" s="4" t="s">
        <v>54</v>
      </c>
      <c r="D10" s="6"/>
      <c r="E10" s="12"/>
      <c r="F10" s="12"/>
      <c r="G10" s="12"/>
      <c r="H10" s="12"/>
      <c r="I10" s="12"/>
      <c r="J10" s="17"/>
      <c r="K10" s="17"/>
      <c r="L10" s="32"/>
      <c r="M10" s="22"/>
      <c r="N10" s="22"/>
    </row>
    <row r="11" spans="1:16" s="16" customFormat="1" x14ac:dyDescent="0.25">
      <c r="A11" s="39"/>
      <c r="B11" s="6" t="s">
        <v>34</v>
      </c>
      <c r="C11" s="14" t="s">
        <v>35</v>
      </c>
      <c r="D11" s="14" t="s">
        <v>36</v>
      </c>
      <c r="E11" s="15">
        <v>44705</v>
      </c>
      <c r="F11" s="12">
        <f t="shared" ref="F11:F14" si="0">E11+$F$3</f>
        <v>45435</v>
      </c>
      <c r="G11" s="12"/>
      <c r="H11" s="12"/>
      <c r="I11" s="12">
        <v>46164</v>
      </c>
      <c r="J11" s="18">
        <v>507.8</v>
      </c>
      <c r="K11" s="18">
        <v>110.96</v>
      </c>
      <c r="L11" s="33">
        <v>402.8</v>
      </c>
      <c r="M11" s="23">
        <v>409.03</v>
      </c>
      <c r="N11" s="23"/>
    </row>
    <row r="12" spans="1:16" x14ac:dyDescent="0.25">
      <c r="A12" s="39"/>
      <c r="B12" s="25" t="s">
        <v>37</v>
      </c>
      <c r="C12" s="5" t="s">
        <v>38</v>
      </c>
      <c r="D12" s="3" t="s">
        <v>39</v>
      </c>
      <c r="E12" s="15">
        <v>43116</v>
      </c>
      <c r="F12" s="12">
        <v>43845</v>
      </c>
      <c r="G12" s="12">
        <v>44575</v>
      </c>
      <c r="H12" s="12">
        <v>45413</v>
      </c>
      <c r="I12" s="12">
        <v>46142</v>
      </c>
      <c r="J12" s="17" t="s">
        <v>23</v>
      </c>
      <c r="K12" s="17" t="s">
        <v>23</v>
      </c>
      <c r="L12" s="32" t="s">
        <v>23</v>
      </c>
      <c r="M12" s="22"/>
      <c r="N12" s="22"/>
    </row>
    <row r="13" spans="1:16" x14ac:dyDescent="0.25">
      <c r="A13" s="39"/>
      <c r="B13" s="3" t="s">
        <v>40</v>
      </c>
      <c r="C13" s="6" t="s">
        <v>41</v>
      </c>
      <c r="D13" s="6" t="s">
        <v>42</v>
      </c>
      <c r="E13" s="12">
        <v>43970</v>
      </c>
      <c r="F13" s="12">
        <f t="shared" si="0"/>
        <v>44700</v>
      </c>
      <c r="G13" s="12">
        <v>44699</v>
      </c>
      <c r="H13" s="12">
        <v>45413</v>
      </c>
      <c r="I13" s="12">
        <v>46142</v>
      </c>
      <c r="J13" s="17" t="s">
        <v>23</v>
      </c>
      <c r="K13" s="17" t="s">
        <v>23</v>
      </c>
      <c r="L13" s="17" t="s">
        <v>23</v>
      </c>
      <c r="M13" s="19" t="s">
        <v>23</v>
      </c>
      <c r="N13" s="19" t="s">
        <v>23</v>
      </c>
    </row>
    <row r="14" spans="1:16" x14ac:dyDescent="0.25">
      <c r="A14" s="39"/>
      <c r="B14" s="2" t="s">
        <v>43</v>
      </c>
      <c r="C14" s="2" t="s">
        <v>44</v>
      </c>
      <c r="D14" s="6" t="s">
        <v>45</v>
      </c>
      <c r="E14" s="12">
        <v>43662</v>
      </c>
      <c r="F14" s="12">
        <f t="shared" si="0"/>
        <v>44392</v>
      </c>
      <c r="G14" s="12">
        <v>45121</v>
      </c>
      <c r="H14" s="12"/>
      <c r="I14" s="12">
        <f>G14+$F$3</f>
        <v>45851</v>
      </c>
      <c r="J14" s="17">
        <v>249.99</v>
      </c>
      <c r="K14" s="17" t="s">
        <v>23</v>
      </c>
      <c r="L14" s="17" t="s">
        <v>23</v>
      </c>
      <c r="M14" s="22">
        <v>321.98</v>
      </c>
      <c r="N14" s="22">
        <v>588</v>
      </c>
    </row>
    <row r="15" spans="1:16" ht="30" x14ac:dyDescent="0.25">
      <c r="A15" s="39"/>
      <c r="B15" s="7" t="s">
        <v>46</v>
      </c>
      <c r="C15" s="35" t="s">
        <v>47</v>
      </c>
      <c r="D15" s="3" t="s">
        <v>48</v>
      </c>
      <c r="E15" s="12">
        <v>45201</v>
      </c>
      <c r="F15" s="12"/>
      <c r="G15" s="12"/>
      <c r="H15" s="12"/>
      <c r="I15" s="12">
        <v>45931</v>
      </c>
      <c r="J15" s="17" t="s">
        <v>23</v>
      </c>
      <c r="K15" s="17" t="s">
        <v>23</v>
      </c>
      <c r="L15" s="34" t="s">
        <v>23</v>
      </c>
      <c r="M15" s="24" t="s">
        <v>23</v>
      </c>
      <c r="N15" s="24" t="s">
        <v>23</v>
      </c>
    </row>
    <row r="16" spans="1:16" x14ac:dyDescent="0.25">
      <c r="A16" s="42"/>
      <c r="B16" s="7" t="s">
        <v>49</v>
      </c>
      <c r="C16" s="36" t="s">
        <v>50</v>
      </c>
      <c r="D16" s="3" t="s">
        <v>51</v>
      </c>
      <c r="E16" s="12">
        <v>45343</v>
      </c>
      <c r="F16" s="12"/>
      <c r="G16" s="12"/>
      <c r="H16" s="12"/>
      <c r="I16" s="12">
        <v>46073</v>
      </c>
      <c r="J16" s="17" t="s">
        <v>52</v>
      </c>
      <c r="K16" s="17" t="s">
        <v>52</v>
      </c>
      <c r="L16" s="34" t="s">
        <v>52</v>
      </c>
      <c r="M16" s="24" t="s">
        <v>23</v>
      </c>
      <c r="N16" s="24" t="s">
        <v>23</v>
      </c>
    </row>
    <row r="17" spans="1:14" x14ac:dyDescent="0.25">
      <c r="A17" s="43"/>
      <c r="B17" s="30" t="s">
        <v>53</v>
      </c>
      <c r="C17" s="4" t="s">
        <v>54</v>
      </c>
      <c r="D17" s="8"/>
      <c r="E17" s="26"/>
      <c r="F17" s="12"/>
      <c r="G17" s="12"/>
      <c r="H17" s="12"/>
      <c r="I17" s="12"/>
      <c r="J17" s="20"/>
      <c r="K17" s="20"/>
      <c r="L17" s="20"/>
      <c r="M17" s="20" t="s">
        <v>20</v>
      </c>
      <c r="N17" s="21">
        <v>212.36</v>
      </c>
    </row>
    <row r="18" spans="1:14" x14ac:dyDescent="0.25">
      <c r="A18" s="38" t="s">
        <v>55</v>
      </c>
      <c r="B18" s="6" t="s">
        <v>56</v>
      </c>
      <c r="C18" s="4" t="s">
        <v>54</v>
      </c>
      <c r="D18" s="6"/>
      <c r="E18" s="12"/>
      <c r="F18" s="12"/>
      <c r="G18" s="12"/>
      <c r="H18" s="12"/>
      <c r="I18" s="12"/>
      <c r="J18" s="17"/>
      <c r="K18" s="17"/>
      <c r="L18" s="17"/>
      <c r="M18" s="19" t="s">
        <v>23</v>
      </c>
      <c r="N18" s="19" t="s">
        <v>23</v>
      </c>
    </row>
    <row r="19" spans="1:14" x14ac:dyDescent="0.25">
      <c r="A19" s="39"/>
      <c r="B19" s="6" t="s">
        <v>57</v>
      </c>
      <c r="C19" s="4" t="s">
        <v>54</v>
      </c>
      <c r="D19" s="6"/>
      <c r="E19" s="11"/>
      <c r="F19" s="12"/>
      <c r="G19" s="12"/>
      <c r="H19" s="12"/>
      <c r="I19" s="12"/>
      <c r="J19" s="17"/>
      <c r="K19" s="17"/>
      <c r="L19" s="32"/>
      <c r="M19" s="22"/>
      <c r="N19" s="22"/>
    </row>
    <row r="20" spans="1:14" x14ac:dyDescent="0.25">
      <c r="A20" s="40"/>
      <c r="B20" s="6" t="s">
        <v>58</v>
      </c>
      <c r="C20" s="4" t="s">
        <v>54</v>
      </c>
      <c r="D20" s="8"/>
      <c r="E20" s="26"/>
      <c r="F20" s="12"/>
      <c r="G20" s="12"/>
      <c r="H20" s="12"/>
      <c r="I20" s="12"/>
      <c r="J20" s="20" t="s">
        <v>20</v>
      </c>
      <c r="K20" s="20" t="s">
        <v>20</v>
      </c>
      <c r="L20" s="20" t="s">
        <v>20</v>
      </c>
      <c r="M20" s="22"/>
      <c r="N20" s="22"/>
    </row>
    <row r="21" spans="1:14" x14ac:dyDescent="0.25">
      <c r="A21" s="38" t="s">
        <v>59</v>
      </c>
      <c r="B21" s="2" t="s">
        <v>60</v>
      </c>
      <c r="C21" s="6" t="s">
        <v>61</v>
      </c>
      <c r="D21" s="6" t="s">
        <v>62</v>
      </c>
      <c r="E21" s="12">
        <v>43116</v>
      </c>
      <c r="F21" s="12">
        <f t="shared" ref="F21:F24" si="1">E21+$F$3</f>
        <v>43846</v>
      </c>
      <c r="G21" s="12">
        <f>F21+F3</f>
        <v>44576</v>
      </c>
      <c r="H21" s="12">
        <v>45413</v>
      </c>
      <c r="I21" s="12">
        <v>46142</v>
      </c>
      <c r="J21" s="17" t="s">
        <v>23</v>
      </c>
      <c r="K21" s="17" t="s">
        <v>23</v>
      </c>
      <c r="L21" s="17" t="s">
        <v>23</v>
      </c>
      <c r="M21" s="19" t="s">
        <v>23</v>
      </c>
      <c r="N21" s="19" t="s">
        <v>23</v>
      </c>
    </row>
    <row r="22" spans="1:14" x14ac:dyDescent="0.25">
      <c r="A22" s="39"/>
      <c r="B22" s="6" t="s">
        <v>63</v>
      </c>
      <c r="C22" s="6" t="s">
        <v>64</v>
      </c>
      <c r="D22" s="6" t="s">
        <v>65</v>
      </c>
      <c r="E22" s="12">
        <v>44222</v>
      </c>
      <c r="F22" s="12">
        <f t="shared" si="1"/>
        <v>44952</v>
      </c>
      <c r="G22" s="12"/>
      <c r="H22" s="12"/>
      <c r="I22" s="12">
        <f t="shared" ref="I22" si="2">F22+$F$3</f>
        <v>45682</v>
      </c>
      <c r="J22" s="17" t="s">
        <v>23</v>
      </c>
      <c r="K22" s="17" t="s">
        <v>23</v>
      </c>
      <c r="L22" s="32" t="s">
        <v>23</v>
      </c>
      <c r="M22" s="22" t="s">
        <v>23</v>
      </c>
      <c r="N22" s="22" t="s">
        <v>23</v>
      </c>
    </row>
    <row r="23" spans="1:14" x14ac:dyDescent="0.25">
      <c r="A23" s="39"/>
      <c r="B23" s="2" t="s">
        <v>66</v>
      </c>
      <c r="C23" s="6" t="s">
        <v>67</v>
      </c>
      <c r="D23" s="6" t="s">
        <v>68</v>
      </c>
      <c r="E23" s="12">
        <v>43116</v>
      </c>
      <c r="F23" s="12">
        <f t="shared" si="1"/>
        <v>43846</v>
      </c>
      <c r="G23" s="12">
        <f t="shared" ref="G23:G24" si="3">F23+$F$3</f>
        <v>44576</v>
      </c>
      <c r="H23" s="12">
        <v>45413</v>
      </c>
      <c r="I23" s="12">
        <v>46142</v>
      </c>
      <c r="J23" s="17" t="s">
        <v>23</v>
      </c>
      <c r="K23" s="17" t="s">
        <v>23</v>
      </c>
      <c r="L23" s="17" t="s">
        <v>23</v>
      </c>
      <c r="M23" s="19" t="s">
        <v>23</v>
      </c>
      <c r="N23" s="19" t="s">
        <v>23</v>
      </c>
    </row>
    <row r="24" spans="1:14" x14ac:dyDescent="0.25">
      <c r="A24" s="39"/>
      <c r="B24" s="2" t="s">
        <v>69</v>
      </c>
      <c r="C24" s="6" t="s">
        <v>70</v>
      </c>
      <c r="D24" s="6" t="s">
        <v>71</v>
      </c>
      <c r="E24" s="12">
        <v>43116</v>
      </c>
      <c r="F24" s="12">
        <f t="shared" si="1"/>
        <v>43846</v>
      </c>
      <c r="G24" s="12">
        <f t="shared" si="3"/>
        <v>44576</v>
      </c>
      <c r="H24" s="12">
        <v>45413</v>
      </c>
      <c r="I24" s="12">
        <v>46142</v>
      </c>
      <c r="J24" s="17" t="s">
        <v>23</v>
      </c>
      <c r="K24" s="17" t="s">
        <v>23</v>
      </c>
      <c r="L24" s="17" t="s">
        <v>23</v>
      </c>
      <c r="M24" s="19" t="s">
        <v>23</v>
      </c>
      <c r="N24" s="19" t="s">
        <v>23</v>
      </c>
    </row>
    <row r="25" spans="1:14" x14ac:dyDescent="0.25">
      <c r="A25" s="39"/>
      <c r="B25" s="6" t="s">
        <v>72</v>
      </c>
      <c r="C25" s="4" t="s">
        <v>54</v>
      </c>
      <c r="D25" s="6"/>
      <c r="E25" s="11"/>
      <c r="F25" s="12"/>
      <c r="G25" s="11"/>
      <c r="H25" s="11"/>
      <c r="I25" s="11"/>
      <c r="J25" s="17"/>
      <c r="K25" s="17"/>
      <c r="L25" s="32"/>
      <c r="M25" s="22"/>
      <c r="N25" s="22"/>
    </row>
    <row r="26" spans="1:14" x14ac:dyDescent="0.25">
      <c r="A26" s="40"/>
      <c r="B26" s="6" t="s">
        <v>73</v>
      </c>
      <c r="C26" s="4" t="s">
        <v>54</v>
      </c>
      <c r="D26" s="6"/>
      <c r="E26" s="11"/>
      <c r="F26" s="12"/>
      <c r="G26" s="11"/>
      <c r="H26" s="11"/>
      <c r="I26" s="11"/>
      <c r="J26" s="17"/>
      <c r="K26" s="17"/>
      <c r="L26" s="32"/>
      <c r="M26" s="22"/>
      <c r="N26" s="22"/>
    </row>
    <row r="27" spans="1:14" x14ac:dyDescent="0.25">
      <c r="A27" s="9" t="s">
        <v>74</v>
      </c>
      <c r="B27" s="6" t="s">
        <v>75</v>
      </c>
      <c r="C27" s="4" t="s">
        <v>54</v>
      </c>
      <c r="D27" s="6"/>
      <c r="E27" s="11"/>
      <c r="F27" s="12"/>
      <c r="G27" s="11"/>
      <c r="H27" s="11"/>
      <c r="I27" s="11"/>
      <c r="J27" s="17"/>
      <c r="K27" s="17"/>
      <c r="L27" s="32"/>
      <c r="M27" s="22"/>
      <c r="N27" s="22"/>
    </row>
    <row r="28" spans="1:14" x14ac:dyDescent="0.25">
      <c r="A28" s="27" t="s">
        <v>76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x14ac:dyDescent="0.25">
      <c r="A29" s="1" t="s">
        <v>77</v>
      </c>
    </row>
    <row r="30" spans="1:14" x14ac:dyDescent="0.25">
      <c r="A30" s="1" t="s">
        <v>78</v>
      </c>
    </row>
  </sheetData>
  <mergeCells count="5">
    <mergeCell ref="A1:P1"/>
    <mergeCell ref="A5:A7"/>
    <mergeCell ref="A18:A20"/>
    <mergeCell ref="A21:A26"/>
    <mergeCell ref="A8:A17"/>
  </mergeCells>
  <pageMargins left="0.7" right="0.7" top="0.75" bottom="0.75" header="0.3" footer="0.3"/>
  <pageSetup scale="5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8" ma:contentTypeDescription="Create a new document." ma:contentTypeScope="" ma:versionID="2158a51fe623ec32664aca09b08eacfe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08842be591f01daea80b5a9e825ac8bc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A708C2-730E-4494-AD5C-E79D83B2B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9627f-a073-49ae-920d-28f8649be131"/>
    <ds:schemaRef ds:uri="898c3d9e-a56e-434b-bb6a-7c6f0612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96B585-1D62-40E9-A79B-E3143CBBDE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376CC5-C3E4-4B08-804E-F2A5037A13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Representatives </vt:lpstr>
      <vt:lpstr>'Representatives '!Print_Area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Salek, Sara</dc:creator>
  <cp:keywords/>
  <dc:description/>
  <cp:lastModifiedBy>Davis, Robin</cp:lastModifiedBy>
  <cp:revision/>
  <dcterms:created xsi:type="dcterms:W3CDTF">2016-02-01T19:18:14Z</dcterms:created>
  <dcterms:modified xsi:type="dcterms:W3CDTF">2024-05-09T17:46:24Z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Order">
    <vt:r8>44400</vt:r8>
  </property>
</Properties>
</file>